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2122" windowHeight="8745" tabRatio="907" activeTab="4"/>
  </bookViews>
  <sheets>
    <sheet name="прил. 1  " sheetId="1" r:id="rId1"/>
    <sheet name="прил. 2 безв." sheetId="2" r:id="rId2"/>
    <sheet name="прил 3" sheetId="3" r:id="rId3"/>
    <sheet name="новое прил 4 (прогр)" sheetId="4" r:id="rId4"/>
    <sheet name="прил 5 (ведом)" sheetId="5" r:id="rId5"/>
    <sheet name="Прил 6 (Источн)" sheetId="6" r:id="rId6"/>
    <sheet name="прил 7 (МБТ)" sheetId="7" r:id="rId7"/>
    <sheet name="прил 8 мун.заим." sheetId="8" r:id="rId8"/>
    <sheet name="прил.9 гар." sheetId="9" r:id="rId9"/>
    <sheet name="прил.10 мун.вн.заим " sheetId="10" r:id="rId10"/>
    <sheet name="прил 11 мун.заим. " sheetId="11" r:id="rId11"/>
  </sheets>
  <definedNames>
    <definedName name="OLE_LINK1" localSheetId="6">'прил 7 (МБТ)'!#REF!</definedName>
    <definedName name="Z_168CADD9_CFDC_4445_BFE6_DAD4B9423C72_.wvu.FilterData" localSheetId="4" hidden="1">'прил 5 (ведом)'!#REF!</definedName>
    <definedName name="Z_168CADD9_CFDC_4445_BFE6_DAD4B9423C72_.wvu.FilterData" localSheetId="6" hidden="1">'прил 7 (МБТ)'!#REF!</definedName>
    <definedName name="Z_1F25B6A1_C9F7_11D8_A2FD_006098EF8B30_.wvu.FilterData" localSheetId="4" hidden="1">'прил 5 (ведом)'!#REF!</definedName>
    <definedName name="Z_1F25B6A1_C9F7_11D8_A2FD_006098EF8B30_.wvu.FilterData" localSheetId="6" hidden="1">'прил 7 (МБТ)'!#REF!</definedName>
    <definedName name="Z_29D950F2_21ED_48E6_BFC6_87DD89E0125A_.wvu.FilterData" localSheetId="4" hidden="1">'прил 5 (ведом)'!#REF!</definedName>
    <definedName name="Z_29D950F2_21ED_48E6_BFC6_87DD89E0125A_.wvu.FilterData" localSheetId="6" hidden="1">'прил 7 (МБТ)'!#REF!</definedName>
    <definedName name="Z_2CA7FCD5_27A5_4474_9D49_7A7E23BD2FF9_.wvu.FilterData" localSheetId="4" hidden="1">'прил 5 (ведом)'!#REF!</definedName>
    <definedName name="Z_2CA7FCD5_27A5_4474_9D49_7A7E23BD2FF9_.wvu.FilterData" localSheetId="6" hidden="1">'прил 7 (МБТ)'!#REF!</definedName>
    <definedName name="Z_48E28AC5_4E0A_4FBA_AE6D_340F9E8D4B3C_.wvu.FilterData" localSheetId="4" hidden="1">'прил 5 (ведом)'!#REF!</definedName>
    <definedName name="Z_48E28AC5_4E0A_4FBA_AE6D_340F9E8D4B3C_.wvu.FilterData" localSheetId="6" hidden="1">'прил 7 (МБТ)'!#REF!</definedName>
    <definedName name="Z_6398E0F2_3205_40F4_BF0A_C9F4D0DA9A75_.wvu.FilterData" localSheetId="4" hidden="1">'прил 5 (ведом)'!#REF!</definedName>
    <definedName name="Z_6398E0F2_3205_40F4_BF0A_C9F4D0DA9A75_.wvu.FilterData" localSheetId="6" hidden="1">'прил 7 (МБТ)'!#REF!</definedName>
    <definedName name="Z_64DF1B77_0EDD_4B56_A91C_5E003BE599EF_.wvu.FilterData" localSheetId="4" hidden="1">'прил 5 (ведом)'!#REF!</definedName>
    <definedName name="Z_64DF1B77_0EDD_4B56_A91C_5E003BE599EF_.wvu.FilterData" localSheetId="6" hidden="1">'прил 7 (МБТ)'!#REF!</definedName>
    <definedName name="Z_6786C020_BCF1_463A_B3E9_7DE69D46EAB3_.wvu.FilterData" localSheetId="4" hidden="1">'прил 5 (ведом)'!#REF!</definedName>
    <definedName name="Z_6786C020_BCF1_463A_B3E9_7DE69D46EAB3_.wvu.FilterData" localSheetId="6" hidden="1">'прил 7 (МБТ)'!#REF!</definedName>
    <definedName name="Z_8E2E7D81_C767_11D8_A2FD_006098EF8B30_.wvu.FilterData" localSheetId="4" hidden="1">'прил 5 (ведом)'!#REF!</definedName>
    <definedName name="Z_8E2E7D81_C767_11D8_A2FD_006098EF8B30_.wvu.FilterData" localSheetId="6" hidden="1">'прил 7 (МБТ)'!#REF!</definedName>
    <definedName name="Z_97D0CDFA_8A34_4B3C_BA32_D4F0E3218B75_.wvu.FilterData" localSheetId="4" hidden="1">'прил 5 (ведом)'!#REF!</definedName>
    <definedName name="Z_97D0CDFA_8A34_4B3C_BA32_D4F0E3218B75_.wvu.FilterData" localSheetId="6" hidden="1">'прил 7 (МБТ)'!#REF!</definedName>
    <definedName name="Z_B246FE0E_E986_4211_B02A_04E4565C0FED_.wvu.Cols" localSheetId="4" hidden="1">'прил 5 (ведом)'!$A:$A,'прил 5 (ведом)'!#REF!</definedName>
    <definedName name="Z_B246FE0E_E986_4211_B02A_04E4565C0FED_.wvu.Cols" localSheetId="6" hidden="1">'прил 7 (МБТ)'!$A:$A,'прил 7 (МБТ)'!#REF!</definedName>
    <definedName name="Z_B246FE0E_E986_4211_B02A_04E4565C0FED_.wvu.FilterData" localSheetId="4" hidden="1">'прил 5 (ведом)'!#REF!</definedName>
    <definedName name="Z_B246FE0E_E986_4211_B02A_04E4565C0FED_.wvu.FilterData" localSheetId="6" hidden="1">'прил 7 (МБТ)'!#REF!</definedName>
    <definedName name="Z_B246FE0E_E986_4211_B02A_04E4565C0FED_.wvu.PrintArea" localSheetId="4" hidden="1">'прил 5 (ведом)'!$B$8:$F$8</definedName>
    <definedName name="Z_B246FE0E_E986_4211_B02A_04E4565C0FED_.wvu.PrintArea" localSheetId="6" hidden="1">'прил 7 (МБТ)'!$B$7:$C$13</definedName>
    <definedName name="Z_B246FE0E_E986_4211_B02A_04E4565C0FED_.wvu.PrintTitles" localSheetId="4" hidden="1">'прил 5 (ведом)'!#REF!</definedName>
    <definedName name="Z_B246FE0E_E986_4211_B02A_04E4565C0FED_.wvu.PrintTitles" localSheetId="6" hidden="1">'прил 7 (МБТ)'!#REF!</definedName>
    <definedName name="Z_C54CDF8B_FA5C_4A02_B343_3FEFD9721392_.wvu.FilterData" localSheetId="4" hidden="1">'прил 5 (ведом)'!#REF!</definedName>
    <definedName name="Z_C54CDF8B_FA5C_4A02_B343_3FEFD9721392_.wvu.FilterData" localSheetId="6" hidden="1">'прил 7 (МБТ)'!#REF!</definedName>
    <definedName name="Z_D7174C22_B878_4584_A218_37ED88979064_.wvu.FilterData" localSheetId="4" hidden="1">'прил 5 (ведом)'!#REF!</definedName>
    <definedName name="Z_D7174C22_B878_4584_A218_37ED88979064_.wvu.FilterData" localSheetId="6" hidden="1">'прил 7 (МБТ)'!#REF!</definedName>
    <definedName name="Z_DD7538FB_7299_4DEE_90D5_2739132A1616_.wvu.FilterData" localSheetId="4" hidden="1">'прил 5 (ведом)'!#REF!</definedName>
    <definedName name="Z_DD7538FB_7299_4DEE_90D5_2739132A1616_.wvu.FilterData" localSheetId="6" hidden="1">'прил 7 (МБТ)'!#REF!</definedName>
    <definedName name="Z_E4B436A8_4A5B_422F_8C0E_9267F763D19D_.wvu.FilterData" localSheetId="4" hidden="1">'прил 5 (ведом)'!#REF!</definedName>
    <definedName name="Z_E4B436A8_4A5B_422F_8C0E_9267F763D19D_.wvu.FilterData" localSheetId="6" hidden="1">'прил 7 (МБТ)'!#REF!</definedName>
    <definedName name="Z_E6BB4361_1D58_11D9_A2FD_006098EF8B30_.wvu.FilterData" localSheetId="4" hidden="1">'прил 5 (ведом)'!#REF!</definedName>
    <definedName name="Z_E6BB4361_1D58_11D9_A2FD_006098EF8B30_.wvu.FilterData" localSheetId="6" hidden="1">'прил 7 (МБТ)'!#REF!</definedName>
    <definedName name="Z_EF486DA3_1DF3_11D9_A2FD_006098EF8B30_.wvu.FilterData" localSheetId="4" hidden="1">'прил 5 (ведом)'!#REF!</definedName>
    <definedName name="Z_EF486DA3_1DF3_11D9_A2FD_006098EF8B30_.wvu.FilterData" localSheetId="6" hidden="1">'прил 7 (МБТ)'!#REF!</definedName>
    <definedName name="Z_EF486DA8_1DF3_11D9_A2FD_006098EF8B30_.wvu.FilterData" localSheetId="4" hidden="1">'прил 5 (ведом)'!#REF!</definedName>
    <definedName name="Z_EF486DA8_1DF3_11D9_A2FD_006098EF8B30_.wvu.FilterData" localSheetId="6" hidden="1">'прил 7 (МБТ)'!#REF!</definedName>
    <definedName name="Z_EF486DAA_1DF3_11D9_A2FD_006098EF8B30_.wvu.FilterData" localSheetId="4" hidden="1">'прил 5 (ведом)'!#REF!</definedName>
    <definedName name="Z_EF486DAA_1DF3_11D9_A2FD_006098EF8B30_.wvu.FilterData" localSheetId="6" hidden="1">'прил 7 (МБТ)'!#REF!</definedName>
    <definedName name="Z_EF486DAC_1DF3_11D9_A2FD_006098EF8B30_.wvu.FilterData" localSheetId="4" hidden="1">'прил 5 (ведом)'!#REF!</definedName>
    <definedName name="Z_EF486DAC_1DF3_11D9_A2FD_006098EF8B30_.wvu.FilterData" localSheetId="6" hidden="1">'прил 7 (МБТ)'!#REF!</definedName>
    <definedName name="Z_EF5A4981_C8E4_11D8_A2FC_006098EF8BA8_.wvu.Cols" localSheetId="4" hidden="1">'прил 5 (ведом)'!$A:$A,'прил 5 (ведом)'!#REF!,'прил 5 (ведом)'!#REF!</definedName>
    <definedName name="Z_EF5A4981_C8E4_11D8_A2FC_006098EF8BA8_.wvu.Cols" localSheetId="6" hidden="1">'прил 7 (МБТ)'!$A:$A,'прил 7 (МБТ)'!#REF!,'прил 7 (МБТ)'!#REF!</definedName>
    <definedName name="Z_EF5A4981_C8E4_11D8_A2FC_006098EF8BA8_.wvu.FilterData" localSheetId="4" hidden="1">'прил 5 (ведом)'!#REF!</definedName>
    <definedName name="Z_EF5A4981_C8E4_11D8_A2FC_006098EF8BA8_.wvu.FilterData" localSheetId="6" hidden="1">'прил 7 (МБТ)'!#REF!</definedName>
    <definedName name="Z_EF5A4981_C8E4_11D8_A2FC_006098EF8BA8_.wvu.PrintArea" localSheetId="4" hidden="1">'прил 5 (ведом)'!$B$8:$F$8</definedName>
    <definedName name="Z_EF5A4981_C8E4_11D8_A2FC_006098EF8BA8_.wvu.PrintArea" localSheetId="6" hidden="1">'прил 7 (МБТ)'!$B$7:$C$13</definedName>
    <definedName name="Z_EF5A4981_C8E4_11D8_A2FC_006098EF8BA8_.wvu.PrintTitles" localSheetId="4" hidden="1">'прил 5 (ведом)'!#REF!</definedName>
    <definedName name="Z_EF5A4981_C8E4_11D8_A2FC_006098EF8BA8_.wvu.PrintTitles" localSheetId="6" hidden="1">'прил 7 (МБТ)'!#REF!</definedName>
    <definedName name="_xlnm.Print_Titles" localSheetId="2">'прил 3'!$14:$15</definedName>
    <definedName name="_xlnm.Print_Titles" localSheetId="6">'прил 7 (МБТ)'!$11:$12</definedName>
    <definedName name="_xlnm.Print_Titles" localSheetId="0">'прил. 1  '!$12:$14</definedName>
    <definedName name="_xlnm.Print_Area" localSheetId="3">'новое прил 4 (прогр)'!$A$1:$E$190</definedName>
    <definedName name="_xlnm.Print_Area" localSheetId="2">'прил 3'!$A$1:$E$47</definedName>
    <definedName name="_xlnm.Print_Area" localSheetId="4">'прил 5 (ведом)'!$A$1:$H$235</definedName>
    <definedName name="_xlnm.Print_Area" localSheetId="6">'прил 7 (МБТ)'!$A$1:$C$21</definedName>
    <definedName name="_xlnm.Print_Area" localSheetId="0">'прил. 1  '!$A$1:$C$37</definedName>
    <definedName name="_xlnm.Print_Area" localSheetId="9">'прил.10 мун.вн.заим '!$A$1:$D$28</definedName>
    <definedName name="_xlnm.Print_Area" localSheetId="8">'прил.9 гар.'!$A$1:$H$32</definedName>
  </definedNames>
  <calcPr fullCalcOnLoad="1" refMode="R1C1"/>
</workbook>
</file>

<file path=xl/sharedStrings.xml><?xml version="1.0" encoding="utf-8"?>
<sst xmlns="http://schemas.openxmlformats.org/spreadsheetml/2006/main" count="1888" uniqueCount="548">
  <si>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</si>
  <si>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</si>
  <si>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</si>
  <si>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</si>
  <si>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</si>
  <si>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</si>
  <si>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</si>
  <si>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</si>
  <si>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</si>
  <si>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2 02 49999 10 0000 151</t>
  </si>
  <si>
    <t>Осуществление внешнего муниципального финансового контроля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</si>
  <si>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</si>
  <si>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</si>
  <si>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</si>
  <si>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</si>
  <si>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</si>
  <si>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</si>
  <si>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</si>
  <si>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</si>
  <si>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 xml:space="preserve"> </t>
  </si>
  <si>
    <t>Субсидии на выплату денежного поощрения лучшим работникам лучших муниципальных учреждений культуры Краснодарского края, находящихся на территориях сельских поселений, в рамках основного мероприятия № 3 "Кадровое обеспечение сферы культуры и искусства"</t>
  </si>
  <si>
    <t>Субсидии на выплату денежного поощрения муниципальным учреждениям культуры, находящимся на территориях сельских поселений, в рамках основного мероприятия № 3 "Кадровое обеспечение сферы культуры и искусства"</t>
  </si>
  <si>
    <t>Объем</t>
  </si>
  <si>
    <t>Объем гарантий,  тыс.рублей</t>
  </si>
  <si>
    <t>Прочие безвозмездные поступления в бюджеты сельских поселений</t>
  </si>
  <si>
    <t>Прочие межбюджетные трансферты передаваемые бюджетам сельских поселений</t>
  </si>
  <si>
    <t>Прочие субсидии бюджетам сельских поселений</t>
  </si>
  <si>
    <t>Культура, кинематография</t>
  </si>
  <si>
    <t>иные условия</t>
  </si>
  <si>
    <t>Итого: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</si>
  <si>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</si>
  <si>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</si>
  <si>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</si>
  <si>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</si>
  <si>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2.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</si>
  <si>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</si>
  <si>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</si>
  <si>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</si>
  <si>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</si>
  <si>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</si>
  <si>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</si>
  <si>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</si>
  <si>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</si>
  <si>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</si>
  <si>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</si>
  <si>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</si>
  <si>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</si>
  <si>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</si>
  <si>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</si>
  <si>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</si>
  <si>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</si>
  <si>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</si>
  <si>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</si>
  <si>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</si>
  <si>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</si>
  <si>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</si>
  <si>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3.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</si>
  <si>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</si>
  <si>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</si>
  <si>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</si>
  <si>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</si>
  <si>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</si>
  <si>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</si>
  <si>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</si>
  <si>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</si>
  <si>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</si>
  <si>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</si>
  <si>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</si>
  <si>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</si>
  <si>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 xml:space="preserve">  Направление (цель)       гарантирова-ния</t>
  </si>
  <si>
    <t>1 01 02000 01 0000 110</t>
  </si>
  <si>
    <t>1 00 00000 00 0000 000</t>
  </si>
  <si>
    <t xml:space="preserve">Раздел 1. Перечень подлежащих предоставлению муниципальных гарантий 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</si>
  <si>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</si>
  <si>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</si>
  <si>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</si>
  <si>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</si>
  <si>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</si>
  <si>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</si>
  <si>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</si>
  <si>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2</t>
  </si>
  <si>
    <t>3</t>
  </si>
  <si>
    <t>5</t>
  </si>
  <si>
    <t>6</t>
  </si>
  <si>
    <t>7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</si>
  <si>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</si>
  <si>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</si>
  <si>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</si>
  <si>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</si>
  <si>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1.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</si>
  <si>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</si>
  <si>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</si>
  <si>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</si>
  <si>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</si>
  <si>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</si>
  <si>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</si>
  <si>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</si>
  <si>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</si>
  <si>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</si>
  <si>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привлечение</t>
  </si>
  <si>
    <t>погашение основной суммы долга</t>
  </si>
  <si>
    <t>№ п\п</t>
  </si>
  <si>
    <t>4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</si>
  <si>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</si>
  <si>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</si>
  <si>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</si>
  <si>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</si>
  <si>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</si>
  <si>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</si>
  <si>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Изменение остатков средств на счетах по учету средств бюджетов</t>
  </si>
  <si>
    <t>1 06 01030 10 0000 110</t>
  </si>
  <si>
    <t>1 06 06000 00 0000 110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</si>
  <si>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</si>
  <si>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</si>
  <si>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</si>
  <si>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</si>
  <si>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</si>
  <si>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</si>
  <si>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</si>
  <si>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погашение основной суммы долга </t>
  </si>
  <si>
    <t xml:space="preserve">   (тыс.рублей)</t>
  </si>
  <si>
    <t>Расходы на обеспечение функций органов местного самоуправления</t>
  </si>
  <si>
    <t>Массовый спорт</t>
  </si>
  <si>
    <t>Субсидии на дополнительную помощь бюджетам для решения социально значимых вопросов</t>
  </si>
  <si>
    <t>1 13 02995 10 0000 130</t>
  </si>
  <si>
    <t>поселения Апшеронского района</t>
  </si>
  <si>
    <t>№  п/п</t>
  </si>
  <si>
    <t>Комплектование библиотечных фондов библиотек поселения</t>
  </si>
  <si>
    <t>Всего:</t>
  </si>
  <si>
    <t>Наименование межбюджетных трансфертов</t>
  </si>
  <si>
    <t xml:space="preserve">Сумма </t>
  </si>
  <si>
    <t>100</t>
  </si>
  <si>
    <t>200</t>
  </si>
  <si>
    <t>800</t>
  </si>
  <si>
    <t>500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</si>
  <si>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</si>
  <si>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</si>
  <si>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</si>
  <si>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 xml:space="preserve"> -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</si>
  <si>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</si>
  <si>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</si>
  <si>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
</t>
  </si>
  <si>
    <t>Вид заимствований</t>
  </si>
  <si>
    <t>Иные межбюджетные трансферты на осуществление части полномочий  по утверждению генеральных планов поселения, правил землепользования и застройки, утверждению подготовленной  на основе генеральных планов поселения документации по планировке территории</t>
  </si>
  <si>
    <t>2 02 29999 10 0000 150</t>
  </si>
  <si>
    <t>2 02 29999 00 0000 150</t>
  </si>
  <si>
    <t>2 02 20000 00 0000 150</t>
  </si>
  <si>
    <t>Иные межбюджетные трансферты 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</si>
  <si>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2 02 15001 10 0000 150</t>
  </si>
  <si>
    <t>2 02 40014 10 0000 150</t>
  </si>
  <si>
    <t>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</si>
  <si>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</si>
  <si>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</si>
  <si>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</si>
  <si>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</si>
  <si>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2 02 30000 00 0000 150</t>
  </si>
  <si>
    <t>2 02 40000 00 0000 150</t>
  </si>
  <si>
    <t>2 02 15001 00 0000 150</t>
  </si>
  <si>
    <t xml:space="preserve">  2 02 30000 00 0000 150</t>
  </si>
  <si>
    <t xml:space="preserve">   2 02 30024 00 0000 150</t>
  </si>
  <si>
    <t xml:space="preserve">   2 02 30024 10 0000 150</t>
  </si>
  <si>
    <t xml:space="preserve">   2 02 35118 00 0000 150</t>
  </si>
  <si>
    <t xml:space="preserve">  2 02 35118 10 0000 150</t>
  </si>
  <si>
    <t>2 02 40014 00 0000 150</t>
  </si>
  <si>
    <t>Иные межбюджетные трансферты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</si>
  <si>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</t>
  </si>
  <si>
    <t>2 02 25519 10 0000 151</t>
  </si>
  <si>
    <t>2 02 25519 00 0000 151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</si>
  <si>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</si>
  <si>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</si>
  <si>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      поселения Апшеронского района</t>
  </si>
  <si>
    <t>2 19 60010 10 0000 150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</si>
  <si>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</si>
  <si>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</si>
  <si>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</si>
  <si>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</si>
  <si>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</si>
  <si>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</si>
  <si>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</si>
  <si>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991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</si>
  <si>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</si>
  <si>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</si>
  <si>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</si>
  <si>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</si>
  <si>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</si>
  <si>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</si>
  <si>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Коммунальное хозяйство</t>
  </si>
  <si>
    <t>Обеспечение деятельности Совета муниципального образования</t>
  </si>
  <si>
    <t>Передача полномочий по решению вопросов местного значения в соответствии с заключенными соглашениями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</si>
  <si>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</si>
  <si>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</si>
  <si>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</si>
  <si>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</si>
  <si>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Прочие доходы от компенсации затрат бюджетов сельских поселений*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</si>
  <si>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 </t>
  </si>
  <si>
    <t>Источники внутреннего финансирования дефицитов бюджетов, всего</t>
  </si>
  <si>
    <t xml:space="preserve">  поселения Апшеронского района от_____________г. №____</t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</si>
  <si>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_____________</t>
    </r>
    <r>
      <rPr>
        <sz val="14"/>
        <rFont val="Times New Roman"/>
        <family val="1"/>
      </rPr>
      <t>г.</t>
    </r>
    <r>
      <rPr>
        <sz val="14"/>
        <rFont val="Times New Roman"/>
        <family val="1"/>
      </rPr>
      <t xml:space="preserve"> №____</t>
    </r>
  </si>
  <si>
    <t>10</t>
  </si>
  <si>
    <t>Иные межбюджетные трансферты на осуществление внешнего муниципального финансового контроля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</si>
  <si>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</si>
  <si>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</si>
  <si>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2 02 25467 10 0000 151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</si>
  <si>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</si>
  <si>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</si>
  <si>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</si>
  <si>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</si>
  <si>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Обеспечение содержания и функционирования уличного освещения</t>
  </si>
  <si>
    <t>Восстановление, ремонт, благоустройство и содержание мест захоронения</t>
  </si>
  <si>
    <t>Обеспечение прочих мероприятий по благоустройству</t>
  </si>
  <si>
    <t xml:space="preserve">Прочие мероприятия по благоустройству </t>
  </si>
  <si>
    <t>Содействие развитию культурно-досуговых организаций</t>
  </si>
  <si>
    <t>Содействие развитию библиотечного дела</t>
  </si>
  <si>
    <t>Субсидии бюджетам муниципальных образований на повышение опплаты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</si>
  <si>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</si>
  <si>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</si>
  <si>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</si>
  <si>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 xml:space="preserve">  поселения Апшеронского района от_____________    №____</t>
  </si>
  <si>
    <t>Осуществление части полномочий по исполнению бюджета поселения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</si>
  <si>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</si>
  <si>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2 02 19999 00 0000 150</t>
  </si>
  <si>
    <t>2 02 19999 10 0000 150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</si>
  <si>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</si>
  <si>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Прочие дотации бюджетам сельских поселений</t>
  </si>
  <si>
    <t xml:space="preserve">Прочие дотации </t>
  </si>
  <si>
    <t>Другие вопросы в области национальной безопасности и правоохранительной деятельности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</si>
  <si>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___________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___</t>
    </r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</si>
  <si>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______________ </t>
    </r>
    <r>
      <rPr>
        <sz val="14"/>
        <rFont val="Times New Roman"/>
        <family val="1"/>
      </rPr>
      <t>г. №</t>
    </r>
    <r>
      <rPr>
        <u val="single"/>
        <sz val="14"/>
        <rFont val="Times New Roman"/>
        <family val="1"/>
      </rPr>
      <t>____</t>
    </r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</si>
  <si>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</si>
  <si>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</si>
  <si>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"Лучший орган территориального общественного самоуправления"</t>
  </si>
  <si>
    <t>2 07 05000 00 0000 180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</si>
  <si>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</si>
  <si>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Прочие межбюджетные трансферты, передаваемые бюджетам</t>
  </si>
  <si>
    <t>2 02 49999 00 0000 151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</si>
  <si>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</si>
  <si>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бюджетной системы Российской Федерации</t>
  </si>
  <si>
    <t>С.И.Милованов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</si>
  <si>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</si>
  <si>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</si>
  <si>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 xml:space="preserve">  поселения Апшеронского района</t>
  </si>
  <si>
    <t xml:space="preserve">                                                                                                                                                                              от 25.12.2018 г.№160</t>
  </si>
  <si>
    <t xml:space="preserve">ВСЕГО </t>
  </si>
  <si>
    <t>03 0 00 00000</t>
  </si>
  <si>
    <t>03 4 00 00000</t>
  </si>
  <si>
    <t>03 4 01 00000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</si>
  <si>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</si>
  <si>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</si>
  <si>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
 государственных (муниципальных) нужд</t>
  </si>
  <si>
    <t>03 4 04 00000</t>
  </si>
  <si>
    <t>Организация библиотечного обслуживания населения, комплектование библиотечных фондов библиотек поселения</t>
  </si>
  <si>
    <t>03 4 04 20020</t>
  </si>
  <si>
    <t>03 4 01 60120</t>
  </si>
  <si>
    <t>03 4 01 S0120</t>
  </si>
  <si>
    <t>03 4  04 00000</t>
  </si>
  <si>
    <t>03 4  04 20020</t>
  </si>
  <si>
    <t>03 5  00 00000</t>
  </si>
  <si>
    <t>03 5 01 00000</t>
  </si>
  <si>
    <t>03 5 01 00590</t>
  </si>
  <si>
    <t>04 0 00 00000</t>
  </si>
  <si>
    <t>04 4 00 00000</t>
  </si>
  <si>
    <t>Обеспечение  организации и проведения физических мероприятий и массовых  спортивных мероприятий</t>
  </si>
  <si>
    <t>04 4 02 00000</t>
  </si>
  <si>
    <t>04 4 02 10400</t>
  </si>
  <si>
    <t>Муниципальная программа Тверского сельского поселения Апшеронского района "Развитие молодежной политики"</t>
  </si>
  <si>
    <t>05 0 00 00000</t>
  </si>
  <si>
    <t>Отдельные мероприятия муниципальной программы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</si>
  <si>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</si>
  <si>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</si>
  <si>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</si>
  <si>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</si>
  <si>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</si>
  <si>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</si>
  <si>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</si>
  <si>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</si>
  <si>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>06 1 01 00000</t>
  </si>
  <si>
    <t>06 1 01 10690</t>
  </si>
  <si>
    <t>Мероприятия по предупреждению и ликвидации чрезвычайных ситуаций, стихийных бедствий и их последствий, выполняемых в рамках специальных решений</t>
  </si>
  <si>
    <t>06 1 03 10600</t>
  </si>
  <si>
    <t xml:space="preserve">Средства резервного фонда администрации муниципального образования Апшеронский район на предепреждение и ликвидацию последствий чрезвычайных ситуаций </t>
  </si>
  <si>
    <t>06 1 03 90020</t>
  </si>
  <si>
    <t>Профилактика терроризма и экстремизма в муниципальном образовании</t>
  </si>
  <si>
    <t>06 2 00 00000</t>
  </si>
  <si>
    <t>06 2 01 00000</t>
  </si>
  <si>
    <t>Мероприятия по профилактике терроризма и экстремизма</t>
  </si>
  <si>
    <t>06 2 01 10610</t>
  </si>
  <si>
    <t>Обеспечение мероприятий по противодействию терроризму и экстремизму</t>
  </si>
  <si>
    <t>06 2 01 10680</t>
  </si>
  <si>
    <t>Мероприятия по пожарной безопасности</t>
  </si>
  <si>
    <t>06 5 01 10640</t>
  </si>
  <si>
    <t>08 0 00 00000</t>
  </si>
  <si>
    <t>Повышение эффективности управления муниципальным имуществом и приватизации</t>
  </si>
  <si>
    <t>08 1 00 00000</t>
  </si>
  <si>
    <t>Содержание имущества, находящегося в муниципальной казне</t>
  </si>
  <si>
    <t>08 1 02 00000</t>
  </si>
  <si>
    <t>Выполнение других обязательств муниципального образования</t>
  </si>
  <si>
    <t>08 1 02 10820</t>
  </si>
  <si>
    <t>08 3 01 10810</t>
  </si>
  <si>
    <t>12 0 00 00000</t>
  </si>
  <si>
    <t>12 1 00 00000</t>
  </si>
  <si>
    <t>12 1 01 00000</t>
  </si>
  <si>
    <t>12 1 01 11300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</si>
  <si>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</si>
  <si>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13 0 00 00000</t>
  </si>
  <si>
    <t>13 4 00 00000</t>
  </si>
  <si>
    <t>13 4 01 00000</t>
  </si>
  <si>
    <t>Развитие и поддержка малого и среднего предпринимательства</t>
  </si>
  <si>
    <t>13 4 01 11400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</si>
  <si>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</si>
  <si>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</si>
  <si>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</si>
  <si>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</si>
  <si>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</si>
  <si>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17 1 02 00000</t>
  </si>
  <si>
    <t>17 1 02 00190</t>
  </si>
  <si>
    <t>17 1 02 11840</t>
  </si>
  <si>
    <t>17 1 02 51180</t>
  </si>
  <si>
    <t>17 1 02 60190</t>
  </si>
  <si>
    <t xml:space="preserve">Создание условий для эффективной реализации муниципальной политики в области кадрового обеспечения </t>
  </si>
  <si>
    <t>17 1 12 00000</t>
  </si>
  <si>
    <t>Мероприятия кадрового обеспечения органов местного самоуправления</t>
  </si>
  <si>
    <t>17 1 12 10850</t>
  </si>
  <si>
    <t>Муниципальная программа Тверского сельского поселения Апшеронского района "Доступная среда"</t>
  </si>
  <si>
    <t>20 0 00 00000</t>
  </si>
  <si>
    <t>20 1 00 00000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</si>
  <si>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</si>
  <si>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 xml:space="preserve">20 1 01 00000 </t>
  </si>
  <si>
    <t>Реализация мероприятий муниципальной программы "Доступная среда"</t>
  </si>
  <si>
    <t>20 1 01 12100</t>
  </si>
  <si>
    <t xml:space="preserve">Проведение выборов </t>
  </si>
  <si>
    <t>17 1 07 00000</t>
  </si>
  <si>
    <t xml:space="preserve">Проведение выборов главы муниципального образования </t>
  </si>
  <si>
    <t>17 1 07 11800</t>
  </si>
  <si>
    <t>Проведение выборов в представительный орган муниципального образования</t>
  </si>
  <si>
    <t>17 1 07 11910</t>
  </si>
  <si>
    <t>17 1 14 00000</t>
  </si>
  <si>
    <t>Реализация мероприятий в области строительства, архитектуры и градостроительства</t>
  </si>
  <si>
    <t>17 1 14 11420</t>
  </si>
  <si>
    <t>Реализация полномочий органов местного самоуправления в сфере  архитектуры и градостроительства</t>
  </si>
  <si>
    <t>17 1 14 11430</t>
  </si>
  <si>
    <t>17 1 15 00000</t>
  </si>
  <si>
    <t xml:space="preserve">17 1 15 20030 </t>
  </si>
  <si>
    <t>19 0 00 00000</t>
  </si>
  <si>
    <t>19 4 00 00000</t>
  </si>
  <si>
    <t>19 4 03 00000</t>
  </si>
  <si>
    <t>19 4 03 11160</t>
  </si>
  <si>
    <t>Исполнение судебных актов</t>
  </si>
  <si>
    <t>830</t>
  </si>
  <si>
    <t>19 4 05 00000</t>
  </si>
  <si>
    <t>19 4 05 11190</t>
  </si>
  <si>
    <t>19 4 06 00000</t>
  </si>
  <si>
    <t>19 4 06 11870</t>
  </si>
  <si>
    <t>10 3 07 00000</t>
  </si>
  <si>
    <t>10 3 07 11180</t>
  </si>
  <si>
    <t>50 0 00 00000</t>
  </si>
  <si>
    <t xml:space="preserve">Непрограмные расходы в рамках обеспечения деятельности Совета муниципального образования </t>
  </si>
  <si>
    <t>50 1 00 00000</t>
  </si>
  <si>
    <t>50 1 01 00000</t>
  </si>
  <si>
    <t>50 1 01 20010</t>
  </si>
  <si>
    <t>99 0 00 00000</t>
  </si>
  <si>
    <t>99 1 00 00000</t>
  </si>
  <si>
    <t>Апшеронского района</t>
  </si>
  <si>
    <t xml:space="preserve"> от 25.12.2018 г.№ 160</t>
  </si>
  <si>
    <t xml:space="preserve">01 </t>
  </si>
  <si>
    <t>Обеспечение проведения выборов и референдумов</t>
  </si>
  <si>
    <t>07</t>
  </si>
  <si>
    <t>08 3 00 00000</t>
  </si>
  <si>
    <t>08 3 01 00000</t>
  </si>
  <si>
    <t>08 3 01 10800</t>
  </si>
  <si>
    <t xml:space="preserve">Создание условий для формирования доступной среды жизнедеятельности для инвалидов и других маломобильных групп населения </t>
  </si>
  <si>
    <t>20 1 01 00000</t>
  </si>
  <si>
    <t>Муниципальная программа Тверского сельского поселения Апшеронского района "Обеспечение безопасности населения"</t>
  </si>
  <si>
    <t xml:space="preserve"> Жилищно-коммунальное хозяйство</t>
  </si>
  <si>
    <t>922</t>
  </si>
  <si>
    <t>Образование</t>
  </si>
  <si>
    <t>Молодежная политика и оздоровление детей</t>
  </si>
  <si>
    <t xml:space="preserve">11 </t>
  </si>
  <si>
    <t>04 4 03 10400</t>
  </si>
  <si>
    <t>Защита населения и территории от чрезвычайных ситуаций природного и техногенного характера, пожарная безопасность</t>
  </si>
  <si>
    <t>Материально-техническое 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</si>
  <si>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</si>
  <si>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17 1 02 11880</t>
  </si>
  <si>
    <t>99 1 00 90010</t>
  </si>
  <si>
    <t>Непрограммные расходы органов местного самоуправления</t>
  </si>
  <si>
    <t>Непрограммные расходы</t>
  </si>
  <si>
    <t>Резервный фонд администрации муниципального образования</t>
  </si>
  <si>
    <t xml:space="preserve">Непрограммные расходы 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</si>
  <si>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</si>
  <si>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>Условия предоставления и исполнения гарантий</t>
  </si>
  <si>
    <t>Наименование  принципала</t>
  </si>
  <si>
    <t>наличие права регрессного требования гаранта к принципиалу</t>
  </si>
  <si>
    <t>предоставление обеспечения исполнения обязательств принципала  по удовлетворению регрессного требования  гаранта к принципиалу</t>
  </si>
  <si>
    <t xml:space="preserve">  Раздел 2. Общий объем  бюджетных ассигнований, предусмотренных на </t>
  </si>
  <si>
    <t xml:space="preserve">За счет источников финансирования дефицита  бюджета поселения, всего   </t>
  </si>
  <si>
    <t>Объем бюджетных ассигнований, тыс.рублей</t>
  </si>
  <si>
    <t>Земельный налог*</t>
  </si>
  <si>
    <t xml:space="preserve">Программа муниципальных внешних заимствований  </t>
  </si>
  <si>
    <t>№                п/п</t>
  </si>
  <si>
    <t>привлечение (предельный срок погашения - до 10 лет)</t>
  </si>
  <si>
    <t>Наименование принципала</t>
  </si>
  <si>
    <t>Объем гарантий</t>
  </si>
  <si>
    <t>наличие права регрессного требования гаранта к принципалу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</si>
  <si>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</si>
  <si>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>Объем бюджетных ассигнований</t>
  </si>
  <si>
    <t xml:space="preserve">  поселения Апшеронского района от____________    №____</t>
  </si>
  <si>
    <t>17 1 02 11820</t>
  </si>
  <si>
    <t>Мероприятия по информатизации администрации муниципального образования, ее отраслевых (функциональных) органов</t>
  </si>
  <si>
    <r>
      <t xml:space="preserve">поселения Апшеронского района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29.12.2020 г.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50</t>
    </r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</si>
  <si>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</si>
  <si>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 бюджетам на осуществление первичного воинского учета огранами местного самоупрадения поселений, муниципальных и городских округов</t>
  </si>
  <si>
    <t>Расходы на обеспечение деятельности (оказание услуг) муниципальных учреждений</t>
  </si>
  <si>
    <t>Осуществление первичного воинского учета огранами местного самоупрадения поселений, муниципальных и городских округов</t>
  </si>
  <si>
    <t>Кредиты, привлеченные  Нижегородским сельским поселением Апшеронского района от кредитных организаций,всего</t>
  </si>
  <si>
    <t>Бюджетные кредиты,  привлеченные  Нижегородским сельским поселением Апшеронского района от Российской Федерации в иностранной валюте в рамках использования целевых иностранных кредитов</t>
  </si>
  <si>
    <t>Субвенции бюджетам муниципальных образований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</t>
  </si>
  <si>
    <t>Молодежная политика</t>
  </si>
  <si>
    <t>Реализация муниципальной прогрраммы  " Развитие молодежной политики"</t>
  </si>
  <si>
    <t>06 5 01 10680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</si>
  <si>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</si>
  <si>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классификации расходов бюджетов на 2024 год</t>
  </si>
  <si>
    <t xml:space="preserve"> сельского поселения Апшеронского района на 2024 год</t>
  </si>
  <si>
    <t>Апшеронского района в валюте Российской Федерации на 2024 год</t>
  </si>
  <si>
    <t xml:space="preserve"> Апшеронского района по возможным гарантийным случаям в 2024 году</t>
  </si>
  <si>
    <t xml:space="preserve">Апшеронского района  в иностранной валюте на 2024 год </t>
  </si>
  <si>
    <t>2024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</si>
  <si>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</si>
  <si>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Безвозмездные поступления из других бюджетов бюджетной системы Российской Федерации в 2024 году</t>
  </si>
  <si>
    <t xml:space="preserve">Объем межбюджетных трансфертов, предоставляемых другим бюджетам бюджетной системы Российской Федерации на 2024 год </t>
  </si>
  <si>
    <t>За счет источников финансирования дефицита бюджета поселения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</si>
  <si>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</si>
  <si>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Иные межбюджетные трансферты на</t>
  </si>
  <si>
    <t>Иные межбюджетные трансферты на  комплектование библиотечных фондов библиотек поселения</t>
  </si>
  <si>
    <t>Иные межбюджетные трансферты на комплектование библиотечных фондов библиотек поселения</t>
  </si>
  <si>
    <t xml:space="preserve">Муниципальная программа муниципального образования "Управление муниципальным имуществом" </t>
  </si>
  <si>
    <t xml:space="preserve">Выполнение других обязательств муниципального образования </t>
  </si>
  <si>
    <t>Прочие обязательства муниципального образования</t>
  </si>
  <si>
    <t>08 3 08 00000</t>
  </si>
  <si>
    <t>08 3 08 10810</t>
  </si>
  <si>
    <t>08 3 08 10820</t>
  </si>
  <si>
    <t>08 3 00 000000</t>
  </si>
  <si>
    <t xml:space="preserve">Другие вопросы в области национальной экономики </t>
  </si>
  <si>
    <t xml:space="preserve">                                Приложение 2 к проекту решения Совета Отдаленного сельского </t>
  </si>
  <si>
    <t xml:space="preserve">                               Приложение  3 к решению Совета Отдаленного сельского </t>
  </si>
  <si>
    <t>Объем поступлений доходов в  бюджет Отдаленного сельского поселения Апшеронского района по кодам видов (подвидов) доходов на 2024 год</t>
  </si>
  <si>
    <t xml:space="preserve">      Глава Отдаленного сельского  </t>
  </si>
  <si>
    <t>Иные межбюджетные трансферты на осуществление части полномочий по участию в 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</si>
  <si>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                Приложение 3 к проекту решения Совета Отдаленного сельского </t>
  </si>
  <si>
    <t xml:space="preserve">         Глава Отдаленного сельского поселения</t>
  </si>
  <si>
    <t xml:space="preserve">          Апшеронского района                                                                                                                      С.С.Мовян</t>
  </si>
  <si>
    <t xml:space="preserve">                               Приложение  2 к решению Совета                                           Отдаленного сельского поселения                                                                          Апшеронского района </t>
  </si>
  <si>
    <r>
      <t xml:space="preserve">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                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</t>
    </r>
  </si>
  <si>
    <t xml:space="preserve">                               Приложение  1 к решению Совета                                             Отдаленного сельского поселения                                                                       Апшеронского района </t>
  </si>
  <si>
    <r>
      <t xml:space="preserve">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                  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</t>
    </r>
  </si>
  <si>
    <t>С.С.Мовян</t>
  </si>
  <si>
    <t xml:space="preserve">Приложение 4 к проекту решения Совета Отдаленного сельского </t>
  </si>
  <si>
    <t xml:space="preserve">Глава Отдаленного сельского  </t>
  </si>
  <si>
    <t>Глава Отдаленного сельского  поселения</t>
  </si>
  <si>
    <t xml:space="preserve"> Апшеронского района</t>
  </si>
  <si>
    <t>7.</t>
  </si>
  <si>
    <t>Социальная политика</t>
  </si>
  <si>
    <t>Пенсионное обеспечение</t>
  </si>
  <si>
    <t xml:space="preserve">Приложение 3 к решению Совета                                                                                          Отдаленного сельского поселения                                                                               Апшеронского района </t>
  </si>
  <si>
    <t xml:space="preserve">  от                № </t>
  </si>
  <si>
    <t>03 5 00 00000</t>
  </si>
  <si>
    <t>8 5 00 00000</t>
  </si>
  <si>
    <t>7 5 00 00000</t>
  </si>
  <si>
    <t>6 5 00 00000</t>
  </si>
  <si>
    <t>5 5 00 00000</t>
  </si>
  <si>
    <t>4 5 00 00000</t>
  </si>
  <si>
    <t>9 5 00 00000</t>
  </si>
  <si>
    <t>06 7 00 0000</t>
  </si>
  <si>
    <t>Муниципальная программа Отдаленного сельского поселения Апшеронского района «Обеспечение безопасности населения»</t>
  </si>
  <si>
    <t>06 0 00 0000</t>
  </si>
  <si>
    <t>06 7 01 10680</t>
  </si>
  <si>
    <t>06 7 01 0000</t>
  </si>
  <si>
    <t>Осуществление части полномочий по решению вопросов местного значения</t>
  </si>
  <si>
    <t>Обеспечение мероприятий по противодействию терроризму , экстремизму</t>
  </si>
  <si>
    <t>Осуществление первичного воинского учета органами местного самоуправления поселений, муниципальных и  городских округов</t>
  </si>
  <si>
    <t xml:space="preserve"> Прочие мероприятия по благоустройству</t>
  </si>
  <si>
    <t>19 4 03 11190</t>
  </si>
  <si>
    <t>Выплата пенсии за выслугу лет лицам, змещавшим мунципальные должности и должности мунципальной службы в органах местного самоуправления</t>
  </si>
  <si>
    <t>Социальное обеспечение и иные выплаты населению</t>
  </si>
  <si>
    <t>99 1 00 11850</t>
  </si>
  <si>
    <t>300</t>
  </si>
  <si>
    <t xml:space="preserve">                                                               ПРИЛОЖЕНИЕ № 4                                                                                                                                                                                    к  решению Совета Отдаленного сельского  поселения Апшеронского района                                                                                                                                        от 14.06.2018 г. № 137                                                                                                                                                           </t>
  </si>
  <si>
    <t xml:space="preserve"> ПРИЛОЖЕНИЕ № 6                                                                                                                                                                               к проекту  решению Совета                                                                                       Отдаленного сельского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от                              №                                                                                                                                                     </t>
  </si>
  <si>
    <t xml:space="preserve">                                                               ПРИЛОЖЕНИЕ  5                                                                                                                                                                                    к решению Совета Отдаленного сельского  поселения Апшеронского района                                                                                                                                        от                   №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</si>
  <si>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Приложение №6 к решению Совета Отдаленного сельского </t>
  </si>
  <si>
    <t xml:space="preserve">Ведомственная структура расходов бюджета Отдаленного сельского поселения Апшеронского района на 2024 год </t>
  </si>
  <si>
    <t>Совет Отдаленного сельского поселения              Апшеронского района</t>
  </si>
  <si>
    <t>Администрация Отдаленного сельского поселения Апшеронского района</t>
  </si>
  <si>
    <t>Муниципальная программа Отдаленного сельского поселения Апшеронского района "Организация муниципального управления"</t>
  </si>
  <si>
    <t>Муниципальная программа  Отдаленного сельского
 поселения Апшеронского района
 «Управление муниципальным имуществом»</t>
  </si>
  <si>
    <t>Муниципальная программа Отдаленного сельского поселения Апшеронского района "Обеспечение безопасности населения"</t>
  </si>
  <si>
    <t>Муниципальная программа Отдаленного сельского поселения Апшеронского района "Поддержка дорожного хозяйства"</t>
  </si>
  <si>
    <t xml:space="preserve">Муниципальная программа Отдаленного сельского поселения  "Управление муниципальным имуществом" </t>
  </si>
  <si>
    <t>Муниципальная программа Отдаленного сельского поселения Апшеронского района " Развитие жилищно-коммунального хозяйства"</t>
  </si>
  <si>
    <t>Муниципальная программа Отдаленного сельского поселения Апшеронского района " Развитие молодежной политики"</t>
  </si>
  <si>
    <t>Муниципальная программа Отдаленного сельского поселения Апшеронского района "Развитие культуры"</t>
  </si>
  <si>
    <t>Муниципальная программа Отдаленного сельского поселения Апшеронского района "Развитие физической культуры и спорта"</t>
  </si>
  <si>
    <t xml:space="preserve">Глава Отдаленного сельского поселения </t>
  </si>
  <si>
    <t xml:space="preserve">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к   решению Совета Отдаленного сельского  поселения Апшеронского района                                                                                                                                        от 14.06.2018 г. № 137                                                                                                                                                            </t>
  </si>
  <si>
    <t xml:space="preserve">                                                               ПРИЛОЖЕНИЕ № 5                                                                                                                                                                               к проекту  решению Совета Отдаленного сельского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от 14.06.2018 г. № 137                                                                                                                                                    </t>
  </si>
  <si>
    <t xml:space="preserve">                                                               ПРИЛОЖЕНИЕ  4                                                                                                                                                                                                    к решению Совета Отдаленного сельского  поселения Апшеронского района                                                                                                                                        от                 №                                                                                                                                                            </t>
  </si>
  <si>
    <t xml:space="preserve">                                Приложение № 5 к решению Совета Отдаленного сельского </t>
  </si>
  <si>
    <t xml:space="preserve">Распределение бюджетных ассигнований 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2024 год
</t>
  </si>
  <si>
    <t>Выплата пенсии за выслугу лет лицам, замещавшим муниципальные должности и должности муниципальной службы в органах местного самоуправления</t>
  </si>
  <si>
    <t xml:space="preserve">99 1 00 90010 </t>
  </si>
  <si>
    <t>06 7 02 10680</t>
  </si>
  <si>
    <t>06 7 02 0000</t>
  </si>
  <si>
    <t>06 7 00 00000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</si>
  <si>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</si>
  <si>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06 7 02 00000</t>
  </si>
  <si>
    <t>03 8 04 20020</t>
  </si>
  <si>
    <t>03 8 04 00000</t>
  </si>
  <si>
    <t>03 8 00 00000</t>
  </si>
  <si>
    <t xml:space="preserve">  от                    № </t>
  </si>
  <si>
    <t>Приложение 8 к проекту решения Совета Отдаленного сельского</t>
  </si>
  <si>
    <t>Приложение  7 к решению Совета                                                                     Отдаленного сельского поселения Апшеронского района</t>
  </si>
  <si>
    <t xml:space="preserve">Приложение 7 к проекту решения Совета  Отдаленного сельского </t>
  </si>
  <si>
    <t>Источники финансирования дефицита бюджета Отдаленного сельского поселения Апшеронского района, перечень статей источников финансирования дефицитов  бюджетов  на 2024 год</t>
  </si>
  <si>
    <r>
      <t xml:space="preserve">п </t>
    </r>
    <r>
      <rPr>
        <sz val="14"/>
        <rFont val="Times New Roman"/>
        <family val="1"/>
      </rPr>
      <t xml:space="preserve">от           № </t>
    </r>
  </si>
  <si>
    <t xml:space="preserve">Приложение 6 к решению Совета                                                         Отдаленного сельского поселения                                                        Апшеронского района  </t>
  </si>
  <si>
    <r>
      <t xml:space="preserve"> </t>
    </r>
    <r>
      <rPr>
        <sz val="14"/>
        <rFont val="Times New Roman"/>
        <family val="1"/>
      </rPr>
      <t>от                   №</t>
    </r>
    <r>
      <rPr>
        <u val="single"/>
        <sz val="14"/>
        <rFont val="Times New Roman"/>
        <family val="1"/>
      </rPr>
      <t xml:space="preserve"> </t>
    </r>
  </si>
  <si>
    <t>Приложение 9 к проекту решения Совета Отдаленного сельского</t>
  </si>
  <si>
    <t>Приложение 8 к решению Совета                                                                                                   Отдаленного сельского поселения                                                                                              Апшеронского района</t>
  </si>
  <si>
    <t>Программа муниципальных внутренних заимствований Отдаленного</t>
  </si>
  <si>
    <t>Муниципальные ценные бумаги Отдаленного сельского поселения Апшеронского района, всего</t>
  </si>
  <si>
    <t>Бюджетные кредиты, привлеченные в бюджет Отдаленного сельского поселения Апшеронского района из других бюджетов бюджетной системы Российской Федерации, всего</t>
  </si>
  <si>
    <t xml:space="preserve">Глава Отдаленного сельского поселения Апшеронского района </t>
  </si>
  <si>
    <t>Приложение 10 к проекту решения Совета Отдаленного сельского</t>
  </si>
  <si>
    <t>Программа муниципальных гарантий Отдаленного сельского поселения</t>
  </si>
  <si>
    <t>Отдаленного сельского поселения Апшеронского района в 2024 году</t>
  </si>
  <si>
    <t xml:space="preserve">исполнение муниципальных гарантий Отдаленного сельского поселения </t>
  </si>
  <si>
    <t xml:space="preserve">Исполнение  муниципальных гарантий Отдаленного сельского
поселения Апшеронского района </t>
  </si>
  <si>
    <t>Приложение 9 к решению Совета                                                                                                                                                                               Отдаленного сельского поселения Апшеронского района</t>
  </si>
  <si>
    <r>
      <t xml:space="preserve">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                       №      </t>
    </r>
  </si>
  <si>
    <r>
      <t xml:space="preserve"> </t>
    </r>
    <r>
      <rPr>
        <sz val="14"/>
        <rFont val="Times New Roman"/>
        <family val="1"/>
      </rPr>
      <t xml:space="preserve">от                 </t>
    </r>
    <r>
      <rPr>
        <u val="single"/>
        <sz val="14"/>
        <rFont val="Times New Roman"/>
        <family val="1"/>
      </rPr>
      <t xml:space="preserve"> № </t>
    </r>
  </si>
  <si>
    <t>Приложение 11 к проекту решения Совета Отдаленного сельского</t>
  </si>
  <si>
    <t>Приложение 10 к решению Совета                                                                                                                                                                                                                Отдаленного сельского поселения Апшеронского района</t>
  </si>
  <si>
    <t>Отдаленного сельского поселения Апшеронского  района на 2024 год</t>
  </si>
  <si>
    <t>Раздел 1. Программа муниципальных внешних заимствований Отдаленного сельского поселения Апшеронского района на 2024 год</t>
  </si>
  <si>
    <r>
      <t xml:space="preserve">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               №</t>
    </r>
  </si>
  <si>
    <t>Приложение 12 к проекту решения Совета Отдаленного сельского</t>
  </si>
  <si>
    <t>Приложение 11 к решению Совета                                                                                                                       Отдаленного сельского поселения                                                                               Апшеронского района</t>
  </si>
  <si>
    <t>Раздел 1. Перечень подлежащих предоставлению муниципальных гарантий Отдаленного сельского поселения Апшеронского района в 2024 году</t>
  </si>
  <si>
    <t>Раздел 2. Общий объем бюджетных ассигнований, предусмотренных на исполнение муниципальных гарантий Отдаленного сельского поселения Апшеронского района по возможным гарантийным случаям в 2024 году</t>
  </si>
  <si>
    <t xml:space="preserve">Исполнение муниципальных гарантий Отдаленного сельского поселения Апшеронского района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</si>
</sst>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#,##0.0"/>
    <numFmt numFmtId="172" formatCode="0.00000"/>
    <numFmt numFmtId="173" formatCode="0.000000"/>
    <numFmt numFmtId="174" formatCode="#,##0.00000"/>
    <numFmt numFmtId="175" formatCode="_-* #,##0.00000_р_._-;\-* #,##0.00000_р_._-;_-* &quot;-&quot;?????_р_._-;_-@_-"/>
    <numFmt numFmtId="176" formatCode="_-* #,##0.0_р_._-;\-* #,##0.0_р_._-;_-* &quot;-&quot;??_р_._-;_-@_-"/>
    <numFmt numFmtId="177" formatCode="0.0_ ;[Red]\-0.0\ "/>
    <numFmt numFmtId="178" formatCode="0.000_ ;[Red]\-0.000\ "/>
    <numFmt numFmtId="179" formatCode="0.00000_ ;[Red]\-0.00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\.00\.00"/>
    <numFmt numFmtId="185" formatCode="0.00_ ;[Red]\-0.00\ "/>
    <numFmt numFmtId="186" formatCode="000000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2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i/>
      <sz val="14"/>
      <color indexed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7"/>
      <name val="Times New Roman"/>
      <family val="1"/>
    </font>
    <font>
      <b/>
      <sz val="20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sz val="17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6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60" applyFont="1">
      <alignment/>
      <protection/>
    </xf>
    <xf numFmtId="49" fontId="7" fillId="0" borderId="10" xfId="60" applyNumberFormat="1" applyFont="1" applyFill="1" applyBorder="1" applyAlignment="1">
      <alignment horizontal="center"/>
      <protection/>
    </xf>
    <xf numFmtId="0" fontId="6" fillId="0" borderId="0" xfId="60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4" fillId="0" borderId="0" xfId="60" applyFont="1">
      <alignment/>
      <protection/>
    </xf>
    <xf numFmtId="0" fontId="14" fillId="32" borderId="0" xfId="60" applyFont="1" applyFill="1">
      <alignment/>
      <protection/>
    </xf>
    <xf numFmtId="0" fontId="6" fillId="0" borderId="0" xfId="57" applyFont="1" applyFill="1">
      <alignment/>
      <protection/>
    </xf>
    <xf numFmtId="0" fontId="7" fillId="0" borderId="10" xfId="60" applyFont="1" applyFill="1" applyBorder="1" applyAlignment="1">
      <alignment horizontal="center" vertical="top" wrapText="1"/>
      <protection/>
    </xf>
    <xf numFmtId="0" fontId="6" fillId="0" borderId="0" xfId="60" applyFont="1" applyFill="1" applyBorder="1">
      <alignment/>
      <protection/>
    </xf>
    <xf numFmtId="0" fontId="12" fillId="0" borderId="0" xfId="60" applyFont="1" applyFill="1">
      <alignment/>
      <protection/>
    </xf>
    <xf numFmtId="0" fontId="6" fillId="0" borderId="10" xfId="60" applyFont="1" applyFill="1" applyBorder="1" applyAlignment="1">
      <alignment horizontal="center" vertical="top" wrapText="1"/>
      <protection/>
    </xf>
    <xf numFmtId="0" fontId="7" fillId="0" borderId="10" xfId="60" applyFont="1" applyFill="1" applyBorder="1" applyAlignment="1">
      <alignment vertical="top"/>
      <protection/>
    </xf>
    <xf numFmtId="0" fontId="6" fillId="0" borderId="10" xfId="60" applyFont="1" applyFill="1" applyBorder="1" applyAlignment="1">
      <alignment horizontal="left" vertical="top" indent="3"/>
      <protection/>
    </xf>
    <xf numFmtId="0" fontId="7" fillId="0" borderId="10" xfId="60" applyFont="1" applyFill="1" applyBorder="1" applyAlignment="1">
      <alignment vertical="top" wrapText="1"/>
      <protection/>
    </xf>
    <xf numFmtId="0" fontId="6" fillId="0" borderId="10" xfId="60" applyFont="1" applyFill="1" applyBorder="1" applyAlignment="1">
      <alignment vertical="top" wrapText="1"/>
      <protection/>
    </xf>
    <xf numFmtId="0" fontId="6" fillId="0" borderId="0" xfId="0" applyFont="1" applyFill="1" applyAlignment="1">
      <alignment wrapText="1"/>
    </xf>
    <xf numFmtId="0" fontId="14" fillId="0" borderId="0" xfId="60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" fontId="6" fillId="0" borderId="0" xfId="0" applyNumberFormat="1" applyFont="1" applyFill="1" applyAlignment="1">
      <alignment/>
    </xf>
    <xf numFmtId="0" fontId="7" fillId="0" borderId="10" xfId="60" applyFont="1" applyFill="1" applyBorder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4" fontId="6" fillId="0" borderId="0" xfId="0" applyNumberFormat="1" applyFont="1" applyFill="1" applyBorder="1" applyAlignment="1">
      <alignment horizontal="right"/>
    </xf>
    <xf numFmtId="0" fontId="18" fillId="0" borderId="0" xfId="60" applyFont="1" applyFill="1">
      <alignment/>
      <protection/>
    </xf>
    <xf numFmtId="0" fontId="18" fillId="0" borderId="0" xfId="60" applyFont="1">
      <alignment/>
      <protection/>
    </xf>
    <xf numFmtId="0" fontId="3" fillId="0" borderId="0" xfId="60" applyFont="1" applyFill="1">
      <alignment/>
      <protection/>
    </xf>
    <xf numFmtId="2" fontId="9" fillId="0" borderId="0" xfId="60" applyNumberFormat="1" applyFont="1" applyFill="1" applyAlignment="1">
      <alignment horizontal="center"/>
      <protection/>
    </xf>
    <xf numFmtId="175" fontId="18" fillId="0" borderId="0" xfId="60" applyNumberFormat="1" applyFont="1">
      <alignment/>
      <protection/>
    </xf>
    <xf numFmtId="10" fontId="6" fillId="0" borderId="0" xfId="60" applyNumberFormat="1" applyFont="1">
      <alignment/>
      <protection/>
    </xf>
    <xf numFmtId="172" fontId="18" fillId="0" borderId="0" xfId="60" applyNumberFormat="1" applyFont="1" applyFill="1">
      <alignment/>
      <protection/>
    </xf>
    <xf numFmtId="173" fontId="7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175" fontId="4" fillId="0" borderId="0" xfId="60" applyNumberFormat="1" applyFont="1" applyFill="1">
      <alignment/>
      <protection/>
    </xf>
    <xf numFmtId="172" fontId="4" fillId="0" borderId="0" xfId="60" applyNumberFormat="1" applyFont="1" applyFill="1" applyAlignment="1">
      <alignment shrinkToFit="1"/>
      <protection/>
    </xf>
    <xf numFmtId="0" fontId="13" fillId="0" borderId="0" xfId="60" applyFont="1" applyFill="1">
      <alignment/>
      <protection/>
    </xf>
    <xf numFmtId="0" fontId="3" fillId="0" borderId="0" xfId="60" applyFont="1">
      <alignment/>
      <protection/>
    </xf>
    <xf numFmtId="170" fontId="6" fillId="0" borderId="10" xfId="60" applyNumberFormat="1" applyFont="1" applyFill="1" applyBorder="1" applyAlignment="1">
      <alignment horizontal="right" wrapText="1"/>
      <protection/>
    </xf>
    <xf numFmtId="170" fontId="7" fillId="0" borderId="10" xfId="60" applyNumberFormat="1" applyFont="1" applyFill="1" applyBorder="1" applyAlignment="1">
      <alignment horizontal="right" wrapText="1"/>
      <protection/>
    </xf>
    <xf numFmtId="171" fontId="6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Border="1" applyAlignment="1">
      <alignment/>
    </xf>
    <xf numFmtId="174" fontId="6" fillId="0" borderId="0" xfId="57" applyNumberFormat="1" applyFont="1" applyFill="1" applyAlignment="1">
      <alignment horizontal="right"/>
      <protection/>
    </xf>
    <xf numFmtId="174" fontId="6" fillId="0" borderId="0" xfId="57" applyNumberFormat="1" applyFont="1" applyFill="1">
      <alignment/>
      <protection/>
    </xf>
    <xf numFmtId="174" fontId="6" fillId="0" borderId="0" xfId="0" applyNumberFormat="1" applyFont="1" applyFill="1" applyBorder="1" applyAlignment="1">
      <alignment/>
    </xf>
    <xf numFmtId="170" fontId="7" fillId="0" borderId="10" xfId="69" applyNumberFormat="1" applyFont="1" applyFill="1" applyBorder="1" applyAlignment="1">
      <alignment horizontal="right" wrapText="1"/>
    </xf>
    <xf numFmtId="171" fontId="6" fillId="0" borderId="0" xfId="0" applyNumberFormat="1" applyFont="1" applyFill="1" applyBorder="1" applyAlignment="1">
      <alignment horizontal="right"/>
    </xf>
    <xf numFmtId="171" fontId="6" fillId="0" borderId="1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0" fontId="5" fillId="0" borderId="0" xfId="60" applyFont="1" applyFill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170" fontId="7" fillId="0" borderId="0" xfId="0" applyNumberFormat="1" applyFont="1" applyFill="1" applyAlignment="1">
      <alignment/>
    </xf>
    <xf numFmtId="0" fontId="7" fillId="0" borderId="11" xfId="60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2" fontId="12" fillId="0" borderId="0" xfId="60" applyNumberFormat="1" applyFont="1" applyFill="1">
      <alignment/>
      <protection/>
    </xf>
    <xf numFmtId="1" fontId="6" fillId="0" borderId="11" xfId="0" applyNumberFormat="1" applyFont="1" applyBorder="1" applyAlignment="1">
      <alignment horizontal="center"/>
    </xf>
    <xf numFmtId="1" fontId="15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7" fillId="0" borderId="10" xfId="60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6" fillId="0" borderId="10" xfId="56" applyNumberFormat="1" applyFont="1" applyFill="1" applyBorder="1" applyAlignment="1">
      <alignment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172" fontId="7" fillId="0" borderId="11" xfId="60" applyNumberFormat="1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wrapText="1"/>
      <protection/>
    </xf>
    <xf numFmtId="176" fontId="6" fillId="0" borderId="0" xfId="60" applyNumberFormat="1" applyFont="1" applyFill="1" applyBorder="1" applyAlignment="1">
      <alignment horizontal="right"/>
      <protection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7" fillId="0" borderId="0" xfId="58" applyNumberFormat="1" applyFont="1" applyFill="1" applyAlignment="1">
      <alignment horizontal="center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wrapText="1"/>
      <protection/>
    </xf>
    <xf numFmtId="0" fontId="3" fillId="0" borderId="10" xfId="60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174" fontId="7" fillId="0" borderId="11" xfId="57" applyNumberFormat="1" applyFont="1" applyFill="1" applyBorder="1" applyAlignment="1">
      <alignment horizontal="center" vertical="center" wrapText="1"/>
      <protection/>
    </xf>
    <xf numFmtId="171" fontId="7" fillId="0" borderId="10" xfId="69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71" fontId="7" fillId="0" borderId="10" xfId="57" applyNumberFormat="1" applyFont="1" applyFill="1" applyBorder="1" applyAlignment="1">
      <alignment horizontal="right"/>
      <protection/>
    </xf>
    <xf numFmtId="171" fontId="6" fillId="0" borderId="10" xfId="57" applyNumberFormat="1" applyFont="1" applyFill="1" applyBorder="1">
      <alignment/>
      <protection/>
    </xf>
    <xf numFmtId="0" fontId="17" fillId="0" borderId="10" xfId="0" applyFont="1" applyFill="1" applyBorder="1" applyAlignment="1">
      <alignment horizontal="center"/>
    </xf>
    <xf numFmtId="171" fontId="6" fillId="0" borderId="10" xfId="57" applyNumberFormat="1" applyFont="1" applyFill="1" applyBorder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57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60" applyFont="1" applyFill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vertical="top"/>
    </xf>
    <xf numFmtId="0" fontId="17" fillId="0" borderId="10" xfId="0" applyFont="1" applyBorder="1" applyAlignment="1">
      <alignment horizontal="center" wrapText="1"/>
    </xf>
    <xf numFmtId="49" fontId="7" fillId="0" borderId="10" xfId="60" applyNumberFormat="1" applyFont="1" applyFill="1" applyBorder="1" applyAlignment="1">
      <alignment horizontal="center" wrapText="1"/>
      <protection/>
    </xf>
    <xf numFmtId="49" fontId="6" fillId="0" borderId="10" xfId="60" applyNumberFormat="1" applyFont="1" applyFill="1" applyBorder="1" applyAlignment="1">
      <alignment horizontal="center" wrapText="1"/>
      <protection/>
    </xf>
    <xf numFmtId="49" fontId="7" fillId="0" borderId="10" xfId="60" applyNumberFormat="1" applyFont="1" applyFill="1" applyBorder="1" applyAlignment="1">
      <alignment horizontal="center" wrapText="1"/>
      <protection/>
    </xf>
    <xf numFmtId="49" fontId="6" fillId="0" borderId="10" xfId="56" applyNumberFormat="1" applyFont="1" applyFill="1" applyBorder="1" applyAlignment="1">
      <alignment horizontal="center" wrapText="1"/>
      <protection/>
    </xf>
    <xf numFmtId="0" fontId="7" fillId="0" borderId="11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left" vertical="top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wrapText="1"/>
      <protection/>
    </xf>
    <xf numFmtId="0" fontId="11" fillId="0" borderId="10" xfId="60" applyFont="1" applyFill="1" applyBorder="1">
      <alignment/>
      <protection/>
    </xf>
    <xf numFmtId="0" fontId="11" fillId="0" borderId="10" xfId="60" applyFont="1" applyFill="1" applyBorder="1" applyAlignment="1">
      <alignment wrapText="1"/>
      <protection/>
    </xf>
    <xf numFmtId="0" fontId="6" fillId="0" borderId="10" xfId="60" applyFont="1" applyFill="1" applyBorder="1">
      <alignment/>
      <protection/>
    </xf>
    <xf numFmtId="0" fontId="6" fillId="0" borderId="10" xfId="60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49" fontId="6" fillId="0" borderId="10" xfId="60" applyNumberFormat="1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vertical="top" wrapText="1"/>
      <protection/>
    </xf>
    <xf numFmtId="2" fontId="12" fillId="0" borderId="0" xfId="60" applyNumberFormat="1" applyFont="1" applyFill="1">
      <alignment/>
      <protection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70" fontId="7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170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7" fillId="33" borderId="1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horizontal="right" vertical="top" wrapText="1"/>
    </xf>
    <xf numFmtId="170" fontId="7" fillId="0" borderId="0" xfId="69" applyNumberFormat="1" applyFont="1" applyFill="1" applyBorder="1" applyAlignment="1">
      <alignment horizontal="right" wrapText="1"/>
    </xf>
    <xf numFmtId="0" fontId="14" fillId="0" borderId="0" xfId="60" applyFont="1" applyFill="1" applyBorder="1">
      <alignment/>
      <protection/>
    </xf>
    <xf numFmtId="170" fontId="6" fillId="0" borderId="0" xfId="60" applyNumberFormat="1" applyFont="1" applyFill="1" applyBorder="1" applyAlignment="1">
      <alignment horizontal="right" wrapText="1"/>
      <protection/>
    </xf>
    <xf numFmtId="0" fontId="12" fillId="0" borderId="0" xfId="60" applyFont="1" applyFill="1" applyBorder="1">
      <alignment/>
      <protection/>
    </xf>
    <xf numFmtId="170" fontId="7" fillId="0" borderId="0" xfId="60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70" fontId="6" fillId="0" borderId="0" xfId="60" applyNumberFormat="1" applyFont="1" applyFill="1" applyBorder="1" applyAlignment="1">
      <alignment horizontal="right" wrapText="1"/>
      <protection/>
    </xf>
    <xf numFmtId="170" fontId="7" fillId="0" borderId="0" xfId="60" applyNumberFormat="1" applyFont="1" applyFill="1" applyBorder="1" applyAlignment="1">
      <alignment horizontal="right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170" fontId="21" fillId="0" borderId="10" xfId="60" applyNumberFormat="1" applyFont="1" applyFill="1" applyBorder="1" applyAlignment="1">
      <alignment horizontal="right" wrapText="1"/>
      <protection/>
    </xf>
    <xf numFmtId="170" fontId="22" fillId="0" borderId="10" xfId="60" applyNumberFormat="1" applyFont="1" applyFill="1" applyBorder="1" applyAlignment="1">
      <alignment horizontal="right" wrapText="1"/>
      <protection/>
    </xf>
    <xf numFmtId="171" fontId="7" fillId="0" borderId="10" xfId="69" applyNumberFormat="1" applyFont="1" applyFill="1" applyBorder="1" applyAlignment="1">
      <alignment/>
    </xf>
    <xf numFmtId="171" fontId="6" fillId="0" borderId="10" xfId="69" applyNumberFormat="1" applyFont="1" applyFill="1" applyBorder="1" applyAlignment="1">
      <alignment horizontal="right"/>
    </xf>
    <xf numFmtId="171" fontId="20" fillId="0" borderId="10" xfId="60" applyNumberFormat="1" applyFont="1" applyFill="1" applyBorder="1" applyAlignment="1">
      <alignment horizontal="right"/>
      <protection/>
    </xf>
    <xf numFmtId="171" fontId="6" fillId="0" borderId="10" xfId="60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top" wrapText="1"/>
    </xf>
    <xf numFmtId="171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57" applyFont="1" applyFill="1" applyBorder="1" applyAlignment="1">
      <alignment wrapText="1"/>
      <protection/>
    </xf>
    <xf numFmtId="174" fontId="3" fillId="0" borderId="0" xfId="57" applyNumberFormat="1" applyFont="1" applyFill="1">
      <alignment/>
      <protection/>
    </xf>
    <xf numFmtId="0" fontId="3" fillId="33" borderId="0" xfId="0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0" fontId="9" fillId="0" borderId="0" xfId="57" applyFont="1" applyFill="1">
      <alignment/>
      <protection/>
    </xf>
    <xf numFmtId="0" fontId="9" fillId="0" borderId="0" xfId="57" applyFont="1" applyFill="1" applyBorder="1" applyAlignment="1">
      <alignment wrapText="1"/>
      <protection/>
    </xf>
    <xf numFmtId="174" fontId="9" fillId="0" borderId="0" xfId="57" applyNumberFormat="1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 wrapText="1"/>
    </xf>
    <xf numFmtId="174" fontId="9" fillId="0" borderId="0" xfId="0" applyNumberFormat="1" applyFont="1" applyFill="1" applyBorder="1" applyAlignment="1">
      <alignment/>
    </xf>
    <xf numFmtId="0" fontId="17" fillId="0" borderId="0" xfId="57" applyFont="1" applyFill="1">
      <alignment/>
      <protection/>
    </xf>
    <xf numFmtId="0" fontId="17" fillId="0" borderId="0" xfId="57" applyFont="1" applyFill="1" applyBorder="1" applyAlignment="1">
      <alignment wrapText="1"/>
      <protection/>
    </xf>
    <xf numFmtId="174" fontId="17" fillId="0" borderId="0" xfId="57" applyNumberFormat="1" applyFont="1" applyFill="1">
      <alignment/>
      <protection/>
    </xf>
    <xf numFmtId="0" fontId="8" fillId="0" borderId="0" xfId="57" applyFont="1" applyFill="1">
      <alignment/>
      <protection/>
    </xf>
    <xf numFmtId="174" fontId="26" fillId="0" borderId="0" xfId="57" applyNumberFormat="1" applyFont="1" applyFill="1" applyAlignment="1">
      <alignment horizontal="right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171" fontId="8" fillId="0" borderId="10" xfId="57" applyNumberFormat="1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8" xfId="57" applyFont="1" applyFill="1" applyBorder="1" applyAlignment="1">
      <alignment horizontal="center" vertical="center" wrapText="1"/>
      <protection/>
    </xf>
    <xf numFmtId="171" fontId="8" fillId="0" borderId="10" xfId="57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1" fontId="8" fillId="0" borderId="10" xfId="57" applyNumberFormat="1" applyFont="1" applyFill="1" applyBorder="1" applyAlignment="1">
      <alignment/>
      <protection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171" fontId="17" fillId="0" borderId="10" xfId="57" applyNumberFormat="1" applyFont="1" applyFill="1" applyBorder="1" applyAlignment="1">
      <alignment/>
      <protection/>
    </xf>
    <xf numFmtId="171" fontId="17" fillId="0" borderId="10" xfId="57" applyNumberFormat="1" applyFont="1" applyFill="1" applyBorder="1" applyAlignment="1">
      <alignment/>
      <protection/>
    </xf>
    <xf numFmtId="0" fontId="28" fillId="0" borderId="10" xfId="57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center" wrapText="1"/>
    </xf>
    <xf numFmtId="0" fontId="8" fillId="0" borderId="10" xfId="57" applyFont="1" applyFill="1" applyBorder="1" applyAlignment="1">
      <alignment horizontal="center"/>
      <protection/>
    </xf>
    <xf numFmtId="0" fontId="17" fillId="0" borderId="10" xfId="57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justify" wrapText="1"/>
    </xf>
    <xf numFmtId="0" fontId="28" fillId="33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center"/>
    </xf>
    <xf numFmtId="0" fontId="17" fillId="0" borderId="10" xfId="57" applyFont="1" applyFill="1" applyBorder="1">
      <alignment/>
      <protection/>
    </xf>
    <xf numFmtId="0" fontId="28" fillId="0" borderId="10" xfId="57" applyFont="1" applyFill="1" applyBorder="1" applyAlignment="1">
      <alignment wrapText="1"/>
      <protection/>
    </xf>
    <xf numFmtId="170" fontId="17" fillId="0" borderId="10" xfId="57" applyNumberFormat="1" applyFont="1" applyFill="1" applyBorder="1">
      <alignment/>
      <protection/>
    </xf>
    <xf numFmtId="0" fontId="17" fillId="0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171" fontId="17" fillId="0" borderId="14" xfId="57" applyNumberFormat="1" applyFont="1" applyFill="1" applyBorder="1" applyAlignment="1">
      <alignment/>
      <protection/>
    </xf>
    <xf numFmtId="0" fontId="17" fillId="33" borderId="0" xfId="0" applyFont="1" applyFill="1" applyBorder="1" applyAlignment="1">
      <alignment/>
    </xf>
    <xf numFmtId="170" fontId="29" fillId="0" borderId="0" xfId="60" applyNumberFormat="1" applyFont="1" applyFill="1" applyBorder="1" applyAlignment="1">
      <alignment horizontal="right" wrapText="1"/>
      <protection/>
    </xf>
    <xf numFmtId="0" fontId="29" fillId="0" borderId="0" xfId="57" applyFont="1" applyFill="1">
      <alignment/>
      <protection/>
    </xf>
    <xf numFmtId="1" fontId="30" fillId="0" borderId="0" xfId="57" applyNumberFormat="1" applyFont="1" applyFill="1">
      <alignment/>
      <protection/>
    </xf>
    <xf numFmtId="0" fontId="31" fillId="0" borderId="0" xfId="57" applyFont="1" applyFill="1">
      <alignment/>
      <protection/>
    </xf>
    <xf numFmtId="174" fontId="3" fillId="0" borderId="0" xfId="57" applyNumberFormat="1" applyFont="1" applyFill="1" applyAlignment="1">
      <alignment horizontal="right"/>
      <protection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32" fillId="0" borderId="10" xfId="57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/>
    </xf>
    <xf numFmtId="172" fontId="6" fillId="33" borderId="22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/>
    </xf>
    <xf numFmtId="0" fontId="6" fillId="33" borderId="23" xfId="60" applyFont="1" applyFill="1" applyBorder="1" applyAlignment="1">
      <alignment horizontal="center"/>
      <protection/>
    </xf>
    <xf numFmtId="49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left" wrapText="1"/>
    </xf>
    <xf numFmtId="170" fontId="7" fillId="33" borderId="10" xfId="0" applyNumberFormat="1" applyFont="1" applyFill="1" applyBorder="1" applyAlignment="1">
      <alignment horizontal="right"/>
    </xf>
    <xf numFmtId="0" fontId="14" fillId="33" borderId="0" xfId="60" applyFont="1" applyFill="1">
      <alignment/>
      <protection/>
    </xf>
    <xf numFmtId="0" fontId="12" fillId="33" borderId="0" xfId="60" applyFont="1" applyFill="1">
      <alignment/>
      <protection/>
    </xf>
    <xf numFmtId="0" fontId="7" fillId="33" borderId="10" xfId="0" applyFont="1" applyFill="1" applyBorder="1" applyAlignment="1">
      <alignment horizontal="center"/>
    </xf>
    <xf numFmtId="49" fontId="35" fillId="33" borderId="10" xfId="0" applyNumberFormat="1" applyFont="1" applyFill="1" applyBorder="1" applyAlignment="1">
      <alignment horizontal="left" wrapText="1"/>
    </xf>
    <xf numFmtId="49" fontId="36" fillId="33" borderId="10" xfId="0" applyNumberFormat="1" applyFont="1" applyFill="1" applyBorder="1" applyAlignment="1">
      <alignment horizontal="center"/>
    </xf>
    <xf numFmtId="49" fontId="37" fillId="33" borderId="10" xfId="0" applyNumberFormat="1" applyFont="1" applyFill="1" applyBorder="1" applyAlignment="1">
      <alignment horizontal="center"/>
    </xf>
    <xf numFmtId="170" fontId="36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 horizontal="left" indent="4"/>
    </xf>
    <xf numFmtId="0" fontId="38" fillId="33" borderId="10" xfId="0" applyFont="1" applyFill="1" applyBorder="1" applyAlignment="1">
      <alignment wrapText="1"/>
    </xf>
    <xf numFmtId="170" fontId="37" fillId="33" borderId="10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38" fillId="33" borderId="10" xfId="0" applyFont="1" applyFill="1" applyBorder="1" applyAlignment="1">
      <alignment vertical="top" wrapText="1"/>
    </xf>
    <xf numFmtId="49" fontId="37" fillId="33" borderId="10" xfId="0" applyNumberFormat="1" applyFont="1" applyFill="1" applyBorder="1" applyAlignment="1">
      <alignment horizontal="center" wrapText="1"/>
    </xf>
    <xf numFmtId="170" fontId="37" fillId="33" borderId="10" xfId="0" applyNumberFormat="1" applyFont="1" applyFill="1" applyBorder="1" applyAlignment="1">
      <alignment horizontal="right"/>
    </xf>
    <xf numFmtId="49" fontId="6" fillId="33" borderId="17" xfId="0" applyNumberFormat="1" applyFont="1" applyFill="1" applyBorder="1" applyAlignment="1">
      <alignment horizontal="center"/>
    </xf>
    <xf numFmtId="170" fontId="37" fillId="33" borderId="0" xfId="0" applyNumberFormat="1" applyFont="1" applyFill="1" applyBorder="1" applyAlignment="1">
      <alignment/>
    </xf>
    <xf numFmtId="49" fontId="38" fillId="33" borderId="10" xfId="54" applyNumberFormat="1" applyFont="1" applyFill="1" applyBorder="1" applyAlignment="1" applyProtection="1">
      <alignment horizontal="left" wrapText="1"/>
      <protection hidden="1"/>
    </xf>
    <xf numFmtId="49" fontId="37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wrapText="1"/>
    </xf>
    <xf numFmtId="49" fontId="38" fillId="33" borderId="10" xfId="0" applyNumberFormat="1" applyFont="1" applyFill="1" applyBorder="1" applyAlignment="1">
      <alignment vertical="top" wrapText="1"/>
    </xf>
    <xf numFmtId="49" fontId="38" fillId="33" borderId="10" xfId="0" applyNumberFormat="1" applyFont="1" applyFill="1" applyBorder="1" applyAlignment="1">
      <alignment horizontal="left" wrapText="1"/>
    </xf>
    <xf numFmtId="0" fontId="38" fillId="33" borderId="0" xfId="0" applyFont="1" applyFill="1" applyAlignment="1">
      <alignment/>
    </xf>
    <xf numFmtId="170" fontId="81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 wrapText="1"/>
    </xf>
    <xf numFmtId="0" fontId="38" fillId="33" borderId="0" xfId="0" applyFont="1" applyFill="1" applyAlignment="1">
      <alignment wrapText="1"/>
    </xf>
    <xf numFmtId="49" fontId="39" fillId="33" borderId="10" xfId="0" applyNumberFormat="1" applyFont="1" applyFill="1" applyBorder="1" applyAlignment="1">
      <alignment wrapText="1"/>
    </xf>
    <xf numFmtId="49" fontId="35" fillId="33" borderId="10" xfId="0" applyNumberFormat="1" applyFont="1" applyFill="1" applyBorder="1" applyAlignment="1">
      <alignment wrapText="1"/>
    </xf>
    <xf numFmtId="179" fontId="6" fillId="33" borderId="0" xfId="0" applyNumberFormat="1" applyFont="1" applyFill="1" applyAlignment="1">
      <alignment/>
    </xf>
    <xf numFmtId="0" fontId="38" fillId="33" borderId="10" xfId="0" applyNumberFormat="1" applyFont="1" applyFill="1" applyBorder="1" applyAlignment="1">
      <alignment horizontal="left" wrapText="1"/>
    </xf>
    <xf numFmtId="49" fontId="35" fillId="33" borderId="10" xfId="54" applyNumberFormat="1" applyFont="1" applyFill="1" applyBorder="1" applyAlignment="1">
      <alignment horizontal="left" wrapText="1"/>
      <protection/>
    </xf>
    <xf numFmtId="0" fontId="7" fillId="33" borderId="0" xfId="0" applyFont="1" applyFill="1" applyAlignment="1">
      <alignment/>
    </xf>
    <xf numFmtId="49" fontId="38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/>
    </xf>
    <xf numFmtId="170" fontId="3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38" fillId="0" borderId="10" xfId="0" applyNumberFormat="1" applyFont="1" applyFill="1" applyBorder="1" applyAlignment="1">
      <alignment wrapText="1"/>
    </xf>
    <xf numFmtId="49" fontId="37" fillId="33" borderId="10" xfId="0" applyNumberFormat="1" applyFont="1" applyFill="1" applyBorder="1" applyAlignment="1">
      <alignment horizontal="center"/>
    </xf>
    <xf numFmtId="170" fontId="37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left" wrapText="1"/>
    </xf>
    <xf numFmtId="0" fontId="1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5" fillId="33" borderId="10" xfId="0" applyFont="1" applyFill="1" applyBorder="1" applyAlignment="1">
      <alignment wrapText="1"/>
    </xf>
    <xf numFmtId="49" fontId="35" fillId="33" borderId="10" xfId="54" applyNumberFormat="1" applyFont="1" applyFill="1" applyBorder="1" applyAlignment="1" applyProtection="1">
      <alignment horizontal="left" wrapText="1"/>
      <protection hidden="1"/>
    </xf>
    <xf numFmtId="49" fontId="38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38" fillId="33" borderId="10" xfId="0" applyNumberFormat="1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wrapText="1"/>
    </xf>
    <xf numFmtId="49" fontId="38" fillId="33" borderId="10" xfId="0" applyNumberFormat="1" applyFont="1" applyFill="1" applyBorder="1" applyAlignment="1">
      <alignment vertical="center" wrapText="1"/>
    </xf>
    <xf numFmtId="49" fontId="37" fillId="33" borderId="14" xfId="0" applyNumberFormat="1" applyFont="1" applyFill="1" applyBorder="1" applyAlignment="1">
      <alignment horizontal="center"/>
    </xf>
    <xf numFmtId="49" fontId="37" fillId="0" borderId="2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wrapText="1"/>
    </xf>
    <xf numFmtId="49" fontId="37" fillId="0" borderId="14" xfId="0" applyNumberFormat="1" applyFont="1" applyFill="1" applyBorder="1" applyAlignment="1">
      <alignment horizontal="center"/>
    </xf>
    <xf numFmtId="49" fontId="38" fillId="33" borderId="14" xfId="0" applyNumberFormat="1" applyFont="1" applyFill="1" applyBorder="1" applyAlignment="1">
      <alignment horizontal="left" wrapText="1"/>
    </xf>
    <xf numFmtId="170" fontId="36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49" fontId="35" fillId="33" borderId="14" xfId="0" applyNumberFormat="1" applyFont="1" applyFill="1" applyBorder="1" applyAlignment="1">
      <alignment horizontal="left" wrapText="1"/>
    </xf>
    <xf numFmtId="170" fontId="36" fillId="33" borderId="10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/>
    </xf>
    <xf numFmtId="170" fontId="37" fillId="33" borderId="10" xfId="0" applyNumberFormat="1" applyFont="1" applyFill="1" applyBorder="1" applyAlignment="1">
      <alignment/>
    </xf>
    <xf numFmtId="49" fontId="38" fillId="33" borderId="14" xfId="0" applyNumberFormat="1" applyFont="1" applyFill="1" applyBorder="1" applyAlignment="1">
      <alignment horizontal="left" vertical="top" wrapText="1"/>
    </xf>
    <xf numFmtId="170" fontId="3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wrapText="1"/>
    </xf>
    <xf numFmtId="49" fontId="37" fillId="33" borderId="0" xfId="0" applyNumberFormat="1" applyFont="1" applyFill="1" applyBorder="1" applyAlignment="1">
      <alignment horizontal="center"/>
    </xf>
    <xf numFmtId="170" fontId="36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vertical="top" wrapText="1"/>
    </xf>
    <xf numFmtId="172" fontId="6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wrapText="1"/>
    </xf>
    <xf numFmtId="49" fontId="39" fillId="0" borderId="14" xfId="0" applyNumberFormat="1" applyFont="1" applyFill="1" applyBorder="1" applyAlignment="1">
      <alignment horizontal="left" vertical="top" wrapText="1"/>
    </xf>
    <xf numFmtId="170" fontId="37" fillId="0" borderId="10" xfId="0" applyNumberFormat="1" applyFont="1" applyFill="1" applyBorder="1" applyAlignment="1">
      <alignment horizontal="right"/>
    </xf>
    <xf numFmtId="49" fontId="39" fillId="33" borderId="14" xfId="0" applyNumberFormat="1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center" wrapText="1"/>
    </xf>
    <xf numFmtId="49" fontId="39" fillId="33" borderId="10" xfId="0" applyNumberFormat="1" applyFont="1" applyFill="1" applyBorder="1" applyAlignment="1">
      <alignment vertical="top" wrapText="1"/>
    </xf>
    <xf numFmtId="49" fontId="39" fillId="33" borderId="10" xfId="54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vertical="top" wrapText="1"/>
    </xf>
    <xf numFmtId="49" fontId="39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39" fillId="33" borderId="10" xfId="0" applyNumberFormat="1" applyFont="1" applyFill="1" applyBorder="1" applyAlignment="1">
      <alignment horizontal="left" wrapText="1"/>
    </xf>
    <xf numFmtId="49" fontId="41" fillId="33" borderId="10" xfId="0" applyNumberFormat="1" applyFont="1" applyFill="1" applyBorder="1" applyAlignment="1">
      <alignment horizontal="left" wrapText="1"/>
    </xf>
    <xf numFmtId="49" fontId="39" fillId="33" borderId="10" xfId="54" applyNumberFormat="1" applyFont="1" applyFill="1" applyBorder="1" applyAlignment="1" applyProtection="1">
      <alignment horizontal="left" wrapText="1"/>
      <protection hidden="1"/>
    </xf>
    <xf numFmtId="0" fontId="39" fillId="33" borderId="10" xfId="0" applyFont="1" applyFill="1" applyBorder="1" applyAlignment="1">
      <alignment horizontal="left" wrapText="1"/>
    </xf>
    <xf numFmtId="170" fontId="3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left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3" borderId="10" xfId="54" applyNumberFormat="1" applyFont="1" applyFill="1" applyBorder="1" applyAlignment="1">
      <alignment horizontal="left" vertical="top" wrapText="1"/>
      <protection/>
    </xf>
    <xf numFmtId="49" fontId="39" fillId="0" borderId="10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 indent="4"/>
    </xf>
    <xf numFmtId="0" fontId="43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top"/>
    </xf>
    <xf numFmtId="49" fontId="39" fillId="0" borderId="10" xfId="54" applyNumberFormat="1" applyFont="1" applyFill="1" applyBorder="1" applyAlignment="1" applyProtection="1">
      <alignment horizontal="left" vertical="top" wrapText="1"/>
      <protection hidden="1"/>
    </xf>
    <xf numFmtId="49" fontId="39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wrapText="1"/>
    </xf>
    <xf numFmtId="49" fontId="41" fillId="33" borderId="15" xfId="0" applyNumberFormat="1" applyFont="1" applyFill="1" applyBorder="1" applyAlignment="1">
      <alignment horizontal="left" vertical="top" wrapText="1"/>
    </xf>
    <xf numFmtId="49" fontId="39" fillId="33" borderId="15" xfId="0" applyNumberFormat="1" applyFont="1" applyFill="1" applyBorder="1" applyAlignment="1">
      <alignment horizontal="left" vertical="top" wrapText="1"/>
    </xf>
    <xf numFmtId="0" fontId="39" fillId="33" borderId="10" xfId="0" applyNumberFormat="1" applyFont="1" applyFill="1" applyBorder="1" applyAlignment="1">
      <alignment horizontal="left" wrapText="1"/>
    </xf>
    <xf numFmtId="0" fontId="39" fillId="0" borderId="10" xfId="0" applyFont="1" applyFill="1" applyBorder="1" applyAlignment="1">
      <alignment vertical="top" wrapText="1"/>
    </xf>
    <xf numFmtId="11" fontId="39" fillId="0" borderId="10" xfId="0" applyNumberFormat="1" applyFont="1" applyFill="1" applyBorder="1" applyAlignment="1">
      <alignment wrapText="1"/>
    </xf>
    <xf numFmtId="170" fontId="81" fillId="0" borderId="10" xfId="0" applyNumberFormat="1" applyFont="1" applyFill="1" applyBorder="1" applyAlignment="1">
      <alignment/>
    </xf>
    <xf numFmtId="0" fontId="39" fillId="33" borderId="0" xfId="0" applyFont="1" applyFill="1" applyAlignment="1">
      <alignment wrapText="1"/>
    </xf>
    <xf numFmtId="49" fontId="41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top" wrapText="1"/>
    </xf>
    <xf numFmtId="172" fontId="6" fillId="0" borderId="0" xfId="0" applyNumberFormat="1" applyFont="1" applyFill="1" applyAlignment="1">
      <alignment horizontal="center"/>
    </xf>
    <xf numFmtId="0" fontId="39" fillId="33" borderId="10" xfId="0" applyNumberFormat="1" applyFont="1" applyFill="1" applyBorder="1" applyAlignment="1">
      <alignment horizontal="left" vertical="top" wrapText="1"/>
    </xf>
    <xf numFmtId="0" fontId="41" fillId="33" borderId="0" xfId="0" applyFont="1" applyFill="1" applyAlignment="1">
      <alignment horizontal="left" vertical="top" wrapText="1"/>
    </xf>
    <xf numFmtId="0" fontId="64" fillId="0" borderId="0" xfId="55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wrapText="1"/>
      <protection/>
    </xf>
    <xf numFmtId="0" fontId="6" fillId="0" borderId="0" xfId="61" applyFont="1">
      <alignment/>
      <protection/>
    </xf>
    <xf numFmtId="172" fontId="3" fillId="0" borderId="0" xfId="61" applyNumberFormat="1" applyFont="1" applyAlignment="1">
      <alignment horizontal="right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justify" vertical="top" wrapText="1"/>
      <protection/>
    </xf>
    <xf numFmtId="0" fontId="6" fillId="0" borderId="13" xfId="61" applyFont="1" applyBorder="1" applyAlignment="1">
      <alignment horizontal="justify" vertical="top" wrapText="1"/>
      <protection/>
    </xf>
    <xf numFmtId="170" fontId="6" fillId="0" borderId="11" xfId="61" applyNumberFormat="1" applyFont="1" applyBorder="1" applyAlignment="1">
      <alignment horizontal="center"/>
      <protection/>
    </xf>
    <xf numFmtId="0" fontId="6" fillId="0" borderId="17" xfId="61" applyFont="1" applyBorder="1" applyAlignment="1">
      <alignment horizontal="left" wrapText="1"/>
      <protection/>
    </xf>
    <xf numFmtId="0" fontId="6" fillId="0" borderId="0" xfId="61" applyFont="1" applyBorder="1" applyAlignment="1">
      <alignment horizontal="left" wrapText="1"/>
      <protection/>
    </xf>
    <xf numFmtId="170" fontId="6" fillId="0" borderId="20" xfId="61" applyNumberFormat="1" applyFont="1" applyBorder="1" applyAlignment="1">
      <alignment horizontal="center"/>
      <protection/>
    </xf>
    <xf numFmtId="0" fontId="6" fillId="0" borderId="23" xfId="61" applyFont="1" applyBorder="1" applyAlignment="1">
      <alignment horizontal="left" wrapText="1"/>
      <protection/>
    </xf>
    <xf numFmtId="0" fontId="6" fillId="0" borderId="22" xfId="61" applyFont="1" applyBorder="1" applyAlignment="1">
      <alignment horizontal="left" wrapText="1"/>
      <protection/>
    </xf>
    <xf numFmtId="170" fontId="6" fillId="0" borderId="14" xfId="61" applyNumberFormat="1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>
      <alignment/>
      <protection/>
    </xf>
    <xf numFmtId="49" fontId="3" fillId="0" borderId="0" xfId="0" applyNumberFormat="1" applyFont="1" applyFill="1" applyAlignment="1">
      <alignment horizontal="center" vertical="top" wrapText="1"/>
    </xf>
    <xf numFmtId="0" fontId="12" fillId="0" borderId="0" xfId="60" applyFont="1" applyFill="1" applyAlignment="1">
      <alignment/>
      <protection/>
    </xf>
    <xf numFmtId="0" fontId="82" fillId="0" borderId="0" xfId="0" applyFont="1" applyFill="1" applyAlignment="1">
      <alignment horizontal="right" wrapText="1"/>
    </xf>
    <xf numFmtId="186" fontId="17" fillId="0" borderId="10" xfId="0" applyNumberFormat="1" applyFont="1" applyBorder="1" applyAlignment="1">
      <alignment horizontal="center" vertical="center"/>
    </xf>
    <xf numFmtId="49" fontId="38" fillId="0" borderId="10" xfId="54" applyNumberFormat="1" applyFont="1" applyFill="1" applyBorder="1" applyAlignment="1" applyProtection="1">
      <alignment horizontal="left" wrapText="1"/>
      <protection hidden="1"/>
    </xf>
    <xf numFmtId="0" fontId="3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9" fillId="34" borderId="10" xfId="0" applyNumberFormat="1" applyFont="1" applyFill="1" applyBorder="1" applyAlignment="1">
      <alignment wrapText="1"/>
    </xf>
    <xf numFmtId="49" fontId="37" fillId="34" borderId="10" xfId="0" applyNumberFormat="1" applyFont="1" applyFill="1" applyBorder="1" applyAlignment="1">
      <alignment horizontal="center"/>
    </xf>
    <xf numFmtId="49" fontId="37" fillId="34" borderId="10" xfId="0" applyNumberFormat="1" applyFont="1" applyFill="1" applyBorder="1" applyAlignment="1">
      <alignment horizontal="center" wrapText="1"/>
    </xf>
    <xf numFmtId="170" fontId="3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top"/>
    </xf>
    <xf numFmtId="0" fontId="3" fillId="34" borderId="0" xfId="0" applyFont="1" applyFill="1" applyAlignment="1">
      <alignment/>
    </xf>
    <xf numFmtId="170" fontId="7" fillId="0" borderId="10" xfId="60" applyNumberFormat="1" applyFont="1" applyFill="1" applyBorder="1" applyAlignment="1">
      <alignment horizontal="right" wrapText="1"/>
      <protection/>
    </xf>
    <xf numFmtId="49" fontId="38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3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1" fillId="0" borderId="10" xfId="0" applyFont="1" applyFill="1" applyBorder="1" applyAlignment="1">
      <alignment horizontal="left" vertical="top" wrapText="1"/>
    </xf>
    <xf numFmtId="170" fontId="36" fillId="0" borderId="10" xfId="0" applyNumberFormat="1" applyFont="1" applyFill="1" applyBorder="1" applyAlignment="1">
      <alignment horizontal="right"/>
    </xf>
    <xf numFmtId="49" fontId="35" fillId="0" borderId="10" xfId="54" applyNumberFormat="1" applyFont="1" applyBorder="1" applyAlignment="1">
      <alignment horizontal="left" wrapText="1"/>
      <protection/>
    </xf>
    <xf numFmtId="49" fontId="36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49" fontId="38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horizontal="center"/>
    </xf>
    <xf numFmtId="49" fontId="38" fillId="0" borderId="10" xfId="54" applyNumberFormat="1" applyFont="1" applyBorder="1" applyAlignment="1">
      <alignment horizontal="left" wrapText="1"/>
      <protection/>
    </xf>
    <xf numFmtId="170" fontId="36" fillId="0" borderId="10" xfId="0" applyNumberFormat="1" applyFont="1" applyFill="1" applyBorder="1" applyAlignment="1">
      <alignment/>
    </xf>
    <xf numFmtId="170" fontId="37" fillId="0" borderId="10" xfId="0" applyNumberFormat="1" applyFont="1" applyFill="1" applyBorder="1" applyAlignment="1">
      <alignment/>
    </xf>
    <xf numFmtId="171" fontId="28" fillId="0" borderId="10" xfId="57" applyNumberFormat="1" applyFont="1" applyFill="1" applyBorder="1" applyAlignment="1">
      <alignment/>
      <protection/>
    </xf>
    <xf numFmtId="0" fontId="6" fillId="0" borderId="0" xfId="0" applyFont="1" applyFill="1" applyAlignment="1">
      <alignment horizontal="right"/>
    </xf>
    <xf numFmtId="0" fontId="6" fillId="0" borderId="26" xfId="0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center" wrapText="1"/>
    </xf>
    <xf numFmtId="170" fontId="7" fillId="0" borderId="27" xfId="0" applyNumberFormat="1" applyFont="1" applyBorder="1" applyAlignment="1">
      <alignment horizontal="right" wrapText="1"/>
    </xf>
    <xf numFmtId="49" fontId="6" fillId="0" borderId="27" xfId="0" applyNumberFormat="1" applyFont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170" fontId="6" fillId="0" borderId="27" xfId="0" applyNumberFormat="1" applyFont="1" applyBorder="1" applyAlignment="1">
      <alignment horizontal="right" wrapText="1"/>
    </xf>
    <xf numFmtId="0" fontId="37" fillId="0" borderId="0" xfId="0" applyFont="1" applyFill="1" applyAlignment="1">
      <alignment horizontal="center"/>
    </xf>
    <xf numFmtId="49" fontId="41" fillId="33" borderId="14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57" applyFont="1" applyFill="1" applyAlignment="1">
      <alignment wrapText="1"/>
      <protection/>
    </xf>
    <xf numFmtId="0" fontId="0" fillId="0" borderId="0" xfId="0" applyAlignment="1">
      <alignment wrapText="1"/>
    </xf>
    <xf numFmtId="0" fontId="1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4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57" applyFont="1" applyFill="1" applyAlignment="1">
      <alignment horizontal="center" vertical="center" wrapText="1"/>
      <protection/>
    </xf>
    <xf numFmtId="174" fontId="17" fillId="0" borderId="0" xfId="0" applyNumberFormat="1" applyFont="1" applyFill="1" applyAlignment="1">
      <alignment horizontal="right"/>
    </xf>
    <xf numFmtId="0" fontId="17" fillId="33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8" fillId="0" borderId="0" xfId="57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right" wrapText="1"/>
      <protection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0" borderId="0" xfId="60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0" xfId="60" applyFont="1" applyFill="1" applyAlignment="1">
      <alignment/>
      <protection/>
    </xf>
    <xf numFmtId="0" fontId="0" fillId="0" borderId="0" xfId="0" applyAlignment="1">
      <alignment/>
    </xf>
    <xf numFmtId="0" fontId="6" fillId="33" borderId="0" xfId="0" applyFont="1" applyFill="1" applyAlignment="1">
      <alignment horizontal="right"/>
    </xf>
    <xf numFmtId="1" fontId="33" fillId="33" borderId="0" xfId="59" applyNumberFormat="1" applyFont="1" applyFill="1" applyAlignment="1">
      <alignment horizontal="center" wrapText="1"/>
      <protection/>
    </xf>
    <xf numFmtId="172" fontId="6" fillId="33" borderId="11" xfId="0" applyNumberFormat="1" applyFont="1" applyFill="1" applyBorder="1" applyAlignment="1">
      <alignment horizontal="center" wrapText="1"/>
    </xf>
    <xf numFmtId="172" fontId="6" fillId="33" borderId="14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left"/>
    </xf>
    <xf numFmtId="0" fontId="8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60" applyFont="1" applyFill="1" applyAlignment="1">
      <alignment horizontal="center"/>
      <protection/>
    </xf>
    <xf numFmtId="49" fontId="6" fillId="0" borderId="0" xfId="0" applyNumberFormat="1" applyFont="1" applyFill="1" applyAlignment="1">
      <alignment horizontal="right" vertical="top" wrapText="1"/>
    </xf>
    <xf numFmtId="0" fontId="6" fillId="0" borderId="0" xfId="60" applyFont="1" applyFill="1" applyAlignment="1">
      <alignment horizontal="right"/>
      <protection/>
    </xf>
    <xf numFmtId="1" fontId="40" fillId="0" borderId="0" xfId="59" applyNumberFormat="1" applyFont="1" applyFill="1" applyAlignment="1">
      <alignment horizontal="center" wrapTex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right" wrapText="1"/>
      <protection/>
    </xf>
    <xf numFmtId="0" fontId="7" fillId="0" borderId="0" xfId="60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3" fillId="0" borderId="0" xfId="0" applyNumberFormat="1" applyFont="1" applyFill="1" applyAlignment="1">
      <alignment horizontal="right" vertical="top" wrapText="1"/>
    </xf>
    <xf numFmtId="171" fontId="3" fillId="0" borderId="11" xfId="0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4" fillId="0" borderId="0" xfId="58" applyNumberFormat="1" applyFont="1" applyFill="1" applyAlignment="1">
      <alignment horizontal="center" wrapText="1"/>
      <protection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57" applyFont="1" applyFill="1" applyBorder="1" applyAlignment="1">
      <alignment wrapText="1"/>
      <protection/>
    </xf>
    <xf numFmtId="0" fontId="6" fillId="0" borderId="23" xfId="60" applyFont="1" applyBorder="1" applyAlignment="1">
      <alignment horizontal="left" wrapText="1"/>
      <protection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60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1" fontId="6" fillId="0" borderId="0" xfId="0" applyNumberFormat="1" applyFont="1" applyFill="1" applyAlignment="1">
      <alignment horizontal="right" wrapText="1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0" xfId="61" applyFont="1" applyFill="1" applyAlignment="1">
      <alignment horizontal="left" wrapText="1"/>
      <protection/>
    </xf>
    <xf numFmtId="0" fontId="34" fillId="0" borderId="0" xfId="55" applyFont="1" applyFill="1" applyAlignment="1">
      <alignment horizontal="left" wrapText="1"/>
      <protection/>
    </xf>
    <xf numFmtId="0" fontId="7" fillId="0" borderId="0" xfId="61" applyFont="1" applyAlignment="1">
      <alignment horizontal="center" wrapText="1"/>
      <protection/>
    </xf>
    <xf numFmtId="0" fontId="44" fillId="0" borderId="0" xfId="55" applyFont="1" applyAlignment="1">
      <alignment wrapText="1"/>
      <protection/>
    </xf>
    <xf numFmtId="0" fontId="6" fillId="0" borderId="24" xfId="61" applyFont="1" applyBorder="1" applyAlignment="1">
      <alignment horizontal="center" vertical="justify" wrapText="1"/>
      <protection/>
    </xf>
    <xf numFmtId="0" fontId="6" fillId="0" borderId="24" xfId="55" applyFont="1" applyBorder="1" applyAlignment="1">
      <alignment horizontal="center" vertical="justify" wrapText="1"/>
      <protection/>
    </xf>
    <xf numFmtId="0" fontId="44" fillId="0" borderId="0" xfId="55" applyFont="1" applyAlignment="1">
      <alignment horizontal="center" wrapText="1"/>
      <protection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55" applyFont="1" applyAlignment="1">
      <alignment horizontal="center"/>
      <protection/>
    </xf>
    <xf numFmtId="0" fontId="44" fillId="0" borderId="0" xfId="55" applyFont="1" applyAlignment="1">
      <alignment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18" fillId="0" borderId="0" xfId="55" applyFont="1" applyAlignment="1">
      <alignment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vertical="center"/>
      <protection/>
    </xf>
    <xf numFmtId="0" fontId="6" fillId="0" borderId="23" xfId="55" applyFont="1" applyBorder="1" applyAlignment="1">
      <alignment vertical="center"/>
      <protection/>
    </xf>
    <xf numFmtId="0" fontId="6" fillId="0" borderId="28" xfId="55" applyFont="1" applyBorder="1" applyAlignment="1">
      <alignment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16" xfId="55" applyFont="1" applyBorder="1" applyAlignment="1">
      <alignment horizontal="center" vertical="center" wrapText="1"/>
      <protection/>
    </xf>
    <xf numFmtId="0" fontId="18" fillId="0" borderId="15" xfId="55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4" xfId="55"/>
    <cellStyle name="Обычный_ведомственная  и прилож. на 2008 год без краевых-2" xfId="56"/>
    <cellStyle name="Обычный_Приложение № 2 к проекту бюджета" xfId="57"/>
    <cellStyle name="Обычный_расчеты к бю.джету1" xfId="58"/>
    <cellStyle name="Обычный_расчеты к бю.джету1 2" xfId="59"/>
    <cellStyle name="Обычный_Функциональная структура расходов бюджета на 2005 год" xfId="60"/>
    <cellStyle name="Обычный_Функциональная структура расходов бюджета на 2005 год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zoomScale="75" zoomScaleNormal="75" zoomScaleSheetLayoutView="75" zoomScalePageLayoutView="0" workbookViewId="0" topLeftCell="A16">
      <selection activeCell="E34" sqref="E34"/>
    </sheetView>
  </sheetViews>
  <sheetFormatPr defaultColWidth="9.125" defaultRowHeight="12.75"/>
  <cols>
    <col min="1" max="1" width="29.00390625" style="18" customWidth="1"/>
    <col min="2" max="2" width="79.125" style="29" customWidth="1"/>
    <col min="3" max="3" width="16.375" style="54" customWidth="1"/>
    <col min="4" max="4" width="8.875" style="18" customWidth="1"/>
    <col min="5" max="16384" width="9.125" style="18" customWidth="1"/>
  </cols>
  <sheetData>
    <row r="2" spans="2:3" ht="38.25" customHeight="1" hidden="1">
      <c r="B2" s="474" t="s">
        <v>441</v>
      </c>
      <c r="C2" s="474"/>
    </row>
    <row r="3" spans="2:3" ht="21" customHeight="1" hidden="1">
      <c r="B3" s="475" t="s">
        <v>226</v>
      </c>
      <c r="C3" s="476"/>
    </row>
    <row r="4" spans="2:3" ht="67.5" customHeight="1">
      <c r="B4" s="473" t="s">
        <v>451</v>
      </c>
      <c r="C4" s="473"/>
    </row>
    <row r="5" spans="1:3" ht="18" customHeight="1" hidden="1">
      <c r="A5" s="112"/>
      <c r="B5" s="478" t="s">
        <v>407</v>
      </c>
      <c r="C5" s="478"/>
    </row>
    <row r="6" spans="2:3" ht="18" customHeight="1" hidden="1">
      <c r="B6" s="473" t="s">
        <v>442</v>
      </c>
      <c r="C6" s="473"/>
    </row>
    <row r="7" spans="2:3" ht="27.75" customHeight="1">
      <c r="B7" s="478" t="s">
        <v>452</v>
      </c>
      <c r="C7" s="478"/>
    </row>
    <row r="9" spans="1:3" ht="38.25" customHeight="1">
      <c r="A9" s="477" t="s">
        <v>443</v>
      </c>
      <c r="B9" s="477"/>
      <c r="C9" s="477"/>
    </row>
    <row r="11" ht="17.25">
      <c r="C11" s="53" t="s">
        <v>107</v>
      </c>
    </row>
    <row r="12" spans="1:3" ht="17.25">
      <c r="A12" s="64" t="s">
        <v>79</v>
      </c>
      <c r="B12" s="65" t="s">
        <v>64</v>
      </c>
      <c r="C12" s="93" t="s">
        <v>48</v>
      </c>
    </row>
    <row r="13" spans="1:3" ht="17.25">
      <c r="A13" s="66">
        <v>1</v>
      </c>
      <c r="B13" s="67">
        <v>2</v>
      </c>
      <c r="C13" s="96">
        <v>3</v>
      </c>
    </row>
    <row r="14" spans="1:3" ht="17.25">
      <c r="A14" s="97" t="s">
        <v>71</v>
      </c>
      <c r="B14" s="98" t="s">
        <v>65</v>
      </c>
      <c r="C14" s="59">
        <f>C15+C16+C17+C18+C22+C19+C23</f>
        <v>1860.6</v>
      </c>
    </row>
    <row r="15" spans="1:3" ht="17.25">
      <c r="A15" s="78" t="s">
        <v>70</v>
      </c>
      <c r="B15" s="13" t="s">
        <v>140</v>
      </c>
      <c r="C15" s="58">
        <v>277</v>
      </c>
    </row>
    <row r="16" spans="1:4" ht="132" customHeight="1">
      <c r="A16" s="117" t="s">
        <v>137</v>
      </c>
      <c r="B16" s="15" t="s">
        <v>387</v>
      </c>
      <c r="C16" s="58">
        <v>1348.6</v>
      </c>
      <c r="D16" s="32"/>
    </row>
    <row r="17" spans="1:3" ht="63" customHeight="1">
      <c r="A17" s="78" t="s">
        <v>110</v>
      </c>
      <c r="B17" s="15" t="s">
        <v>7</v>
      </c>
      <c r="C17" s="58">
        <v>116</v>
      </c>
    </row>
    <row r="18" spans="1:3" ht="28.5" customHeight="1">
      <c r="A18" s="78" t="s">
        <v>111</v>
      </c>
      <c r="B18" s="13" t="s">
        <v>395</v>
      </c>
      <c r="C18" s="58">
        <v>119</v>
      </c>
    </row>
    <row r="19" spans="1:6" ht="39.75" customHeight="1" hidden="1">
      <c r="A19" s="108" t="s">
        <v>124</v>
      </c>
      <c r="B19" s="15" t="s">
        <v>193</v>
      </c>
      <c r="C19" s="58">
        <v>0</v>
      </c>
      <c r="D19" s="216"/>
      <c r="E19" s="216"/>
      <c r="F19" s="216"/>
    </row>
    <row r="20" spans="1:6" ht="39.75" customHeight="1" hidden="1">
      <c r="A20" s="108"/>
      <c r="B20" s="15"/>
      <c r="C20" s="58"/>
      <c r="D20" s="216"/>
      <c r="E20" s="216"/>
      <c r="F20" s="216"/>
    </row>
    <row r="21" spans="1:6" ht="39.75" customHeight="1" hidden="1">
      <c r="A21" s="108"/>
      <c r="B21" s="15"/>
      <c r="C21" s="58"/>
      <c r="D21" s="216"/>
      <c r="E21" s="216"/>
      <c r="F21" s="216"/>
    </row>
    <row r="22" spans="1:6" ht="80.25" customHeight="1" hidden="1">
      <c r="A22" s="244" t="s">
        <v>238</v>
      </c>
      <c r="B22" s="15" t="s">
        <v>239</v>
      </c>
      <c r="C22" s="58"/>
      <c r="D22" s="216"/>
      <c r="E22" s="216"/>
      <c r="F22" s="216"/>
    </row>
    <row r="23" spans="1:6" ht="114" customHeight="1" hidden="1">
      <c r="A23" s="435" t="s">
        <v>3</v>
      </c>
      <c r="B23" s="15" t="s">
        <v>4</v>
      </c>
      <c r="C23" s="58">
        <v>0</v>
      </c>
      <c r="D23" s="216"/>
      <c r="E23" s="216"/>
      <c r="F23" s="216"/>
    </row>
    <row r="24" spans="1:6" ht="36.75" customHeight="1">
      <c r="A24" s="95" t="s">
        <v>75</v>
      </c>
      <c r="B24" s="79" t="s">
        <v>76</v>
      </c>
      <c r="C24" s="99">
        <f>C25+C30-C31</f>
        <v>4232.7</v>
      </c>
      <c r="D24" s="216"/>
      <c r="E24" s="216"/>
      <c r="F24" s="216"/>
    </row>
    <row r="25" spans="1:6" ht="39.75" customHeight="1">
      <c r="A25" s="78" t="s">
        <v>35</v>
      </c>
      <c r="B25" s="15" t="s">
        <v>37</v>
      </c>
      <c r="C25" s="100">
        <f>C26+C27+C28+C29</f>
        <v>4232.7</v>
      </c>
      <c r="D25" s="216"/>
      <c r="E25" s="217"/>
      <c r="F25" s="217"/>
    </row>
    <row r="26" spans="1:6" s="76" customFormat="1" ht="29.25" customHeight="1">
      <c r="A26" s="78" t="s">
        <v>150</v>
      </c>
      <c r="B26" s="15" t="s">
        <v>5</v>
      </c>
      <c r="C26" s="102">
        <v>4079.6</v>
      </c>
      <c r="D26" s="218"/>
      <c r="E26" s="218"/>
      <c r="F26" s="218"/>
    </row>
    <row r="27" spans="1:6" s="76" customFormat="1" ht="38.25" customHeight="1" hidden="1">
      <c r="A27" s="78" t="s">
        <v>146</v>
      </c>
      <c r="B27" s="15" t="s">
        <v>173</v>
      </c>
      <c r="C27" s="102">
        <v>0</v>
      </c>
      <c r="D27" s="218"/>
      <c r="E27" s="218"/>
      <c r="F27" s="218"/>
    </row>
    <row r="28" spans="1:6" s="76" customFormat="1" ht="35.25" customHeight="1">
      <c r="A28" s="78" t="s">
        <v>155</v>
      </c>
      <c r="B28" s="15" t="s">
        <v>6</v>
      </c>
      <c r="C28" s="102">
        <v>145.6</v>
      </c>
      <c r="D28" s="218"/>
      <c r="E28" s="218"/>
      <c r="F28" s="218"/>
    </row>
    <row r="29" spans="1:6" ht="25.5" customHeight="1">
      <c r="A29" s="101" t="s">
        <v>156</v>
      </c>
      <c r="B29" s="63" t="s">
        <v>172</v>
      </c>
      <c r="C29" s="102">
        <v>7.5</v>
      </c>
      <c r="D29" s="216"/>
      <c r="E29" s="216" t="s">
        <v>19</v>
      </c>
      <c r="F29" s="216"/>
    </row>
    <row r="30" spans="1:6" ht="34.5" customHeight="1" hidden="1">
      <c r="A30" s="103" t="s">
        <v>231</v>
      </c>
      <c r="B30" s="140" t="s">
        <v>24</v>
      </c>
      <c r="C30" s="102"/>
      <c r="D30" s="216"/>
      <c r="E30" s="216"/>
      <c r="F30" s="216"/>
    </row>
    <row r="31" spans="1:6" ht="59.25" customHeight="1" hidden="1">
      <c r="A31" s="103" t="s">
        <v>171</v>
      </c>
      <c r="B31" s="63" t="s">
        <v>235</v>
      </c>
      <c r="C31" s="102">
        <v>0</v>
      </c>
      <c r="D31" s="216"/>
      <c r="E31" s="216"/>
      <c r="F31" s="216"/>
    </row>
    <row r="32" spans="1:3" ht="25.5" customHeight="1">
      <c r="A32" s="104"/>
      <c r="B32" s="92" t="s">
        <v>77</v>
      </c>
      <c r="C32" s="94">
        <f>C24+C14</f>
        <v>6093.299999999999</v>
      </c>
    </row>
    <row r="33" ht="10.5" customHeight="1">
      <c r="A33" s="14"/>
    </row>
    <row r="34" spans="1:3" ht="60" customHeight="1">
      <c r="A34" s="471" t="s">
        <v>139</v>
      </c>
      <c r="B34" s="472"/>
      <c r="C34" s="472"/>
    </row>
    <row r="35" ht="27" customHeight="1">
      <c r="A35" s="14"/>
    </row>
    <row r="36" spans="1:3" s="7" customFormat="1" ht="17.25">
      <c r="A36" s="107" t="s">
        <v>444</v>
      </c>
      <c r="B36" s="29"/>
      <c r="C36" s="54"/>
    </row>
    <row r="37" spans="1:3" s="7" customFormat="1" ht="17.25">
      <c r="A37" s="106" t="s">
        <v>170</v>
      </c>
      <c r="B37" s="6"/>
      <c r="C37" s="51" t="s">
        <v>453</v>
      </c>
    </row>
    <row r="38" spans="1:2" s="7" customFormat="1" ht="17.25">
      <c r="A38" s="106"/>
      <c r="B38" s="6"/>
    </row>
    <row r="39" spans="1:3" s="7" customFormat="1" ht="17.25">
      <c r="A39" s="14"/>
      <c r="B39" s="29"/>
      <c r="C39" s="54"/>
    </row>
    <row r="40" spans="1:3" s="7" customFormat="1" ht="17.25">
      <c r="A40" s="72"/>
      <c r="B40" s="29"/>
      <c r="C40" s="51"/>
    </row>
    <row r="41" spans="2:3" s="7" customFormat="1" ht="17.25">
      <c r="B41" s="6"/>
      <c r="C41" s="51"/>
    </row>
    <row r="42" spans="4:9" ht="17.25">
      <c r="D42" s="14"/>
      <c r="E42" s="7"/>
      <c r="F42" s="7"/>
      <c r="G42" s="7"/>
      <c r="H42" s="30"/>
      <c r="I42" s="7"/>
    </row>
    <row r="43" spans="2:8" ht="17.25">
      <c r="B43" s="27"/>
      <c r="C43" s="55"/>
      <c r="D43" s="14"/>
      <c r="E43" s="7"/>
      <c r="F43" s="7"/>
      <c r="G43" s="7"/>
      <c r="H43" s="7"/>
    </row>
    <row r="44" spans="2:3" ht="17.25">
      <c r="B44" s="27"/>
      <c r="C44" s="55"/>
    </row>
  </sheetData>
  <sheetProtection/>
  <mergeCells count="8">
    <mergeCell ref="A34:C34"/>
    <mergeCell ref="B6:C6"/>
    <mergeCell ref="B2:C2"/>
    <mergeCell ref="B3:C3"/>
    <mergeCell ref="A9:C9"/>
    <mergeCell ref="B5:C5"/>
    <mergeCell ref="B4:C4"/>
    <mergeCell ref="B7:C7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BreakPreview" zoomScale="75" zoomScaleNormal="75" zoomScaleSheetLayoutView="75" zoomScalePageLayoutView="0" workbookViewId="0" topLeftCell="A11">
      <selection activeCell="A13" sqref="A13:D13"/>
    </sheetView>
  </sheetViews>
  <sheetFormatPr defaultColWidth="9.125" defaultRowHeight="12.75"/>
  <cols>
    <col min="1" max="1" width="7.375" style="32" customWidth="1"/>
    <col min="2" max="2" width="79.125" style="32" customWidth="1"/>
    <col min="3" max="3" width="29.375" style="32" customWidth="1"/>
    <col min="4" max="4" width="16.375" style="32" customWidth="1"/>
    <col min="5" max="16384" width="9.125" style="32" customWidth="1"/>
  </cols>
  <sheetData>
    <row r="2" spans="1:4" s="1" customFormat="1" ht="18.75" customHeight="1" hidden="1">
      <c r="A2" s="113"/>
      <c r="B2" s="499" t="s">
        <v>538</v>
      </c>
      <c r="C2" s="499"/>
      <c r="D2" s="111"/>
    </row>
    <row r="3" spans="1:4" s="1" customFormat="1" ht="19.5" customHeight="1" hidden="1">
      <c r="A3" s="7"/>
      <c r="B3" s="499" t="s">
        <v>217</v>
      </c>
      <c r="C3" s="499"/>
      <c r="D3" s="111"/>
    </row>
    <row r="4" ht="17.25" hidden="1">
      <c r="D4" s="33"/>
    </row>
    <row r="5" spans="3:4" ht="51.75" customHeight="1">
      <c r="C5" s="556" t="s">
        <v>539</v>
      </c>
      <c r="D5" s="556"/>
    </row>
    <row r="6" spans="1:4" ht="17.25">
      <c r="A6" s="497" t="s">
        <v>537</v>
      </c>
      <c r="B6" s="497"/>
      <c r="C6" s="497"/>
      <c r="D6" s="497"/>
    </row>
    <row r="9" spans="1:4" ht="17.25">
      <c r="A9" s="542"/>
      <c r="B9" s="542"/>
      <c r="C9" s="542"/>
      <c r="D9" s="542"/>
    </row>
    <row r="10" spans="1:4" s="408" customFormat="1" ht="15">
      <c r="A10" s="567" t="s">
        <v>396</v>
      </c>
      <c r="B10" s="571"/>
      <c r="C10" s="571"/>
      <c r="D10" s="571"/>
    </row>
    <row r="11" spans="1:4" s="408" customFormat="1" ht="15">
      <c r="A11" s="567" t="s">
        <v>540</v>
      </c>
      <c r="B11" s="568"/>
      <c r="C11" s="568"/>
      <c r="D11" s="568"/>
    </row>
    <row r="12" spans="1:4" s="408" customFormat="1" ht="29.25" customHeight="1">
      <c r="A12" s="409"/>
      <c r="B12" s="410"/>
      <c r="C12" s="410"/>
      <c r="D12" s="411"/>
    </row>
    <row r="13" spans="1:4" s="408" customFormat="1" ht="39" customHeight="1">
      <c r="A13" s="565" t="s">
        <v>541</v>
      </c>
      <c r="B13" s="566"/>
      <c r="C13" s="566"/>
      <c r="D13" s="566"/>
    </row>
    <row r="14" spans="1:4" s="408" customFormat="1" ht="17.25">
      <c r="A14" s="409"/>
      <c r="B14" s="410"/>
      <c r="C14" s="410"/>
      <c r="D14" s="411"/>
    </row>
    <row r="15" spans="1:4" s="408" customFormat="1" ht="15.75">
      <c r="A15" s="409"/>
      <c r="B15" s="410"/>
      <c r="C15" s="410"/>
      <c r="D15" s="412"/>
    </row>
    <row r="16" spans="1:4" s="408" customFormat="1" ht="35.25">
      <c r="A16" s="413" t="s">
        <v>397</v>
      </c>
      <c r="B16" s="414" t="s">
        <v>142</v>
      </c>
      <c r="C16" s="415"/>
      <c r="D16" s="415" t="s">
        <v>22</v>
      </c>
    </row>
    <row r="17" spans="1:4" s="408" customFormat="1" ht="17.25">
      <c r="A17" s="413">
        <v>1</v>
      </c>
      <c r="B17" s="413">
        <v>2</v>
      </c>
      <c r="C17" s="416"/>
      <c r="D17" s="417">
        <v>3</v>
      </c>
    </row>
    <row r="18" spans="1:4" s="408" customFormat="1" ht="82.5" customHeight="1">
      <c r="A18" s="569" t="s">
        <v>89</v>
      </c>
      <c r="B18" s="418" t="s">
        <v>413</v>
      </c>
      <c r="C18" s="419"/>
      <c r="D18" s="420"/>
    </row>
    <row r="19" spans="1:4" s="408" customFormat="1" ht="29.25" customHeight="1">
      <c r="A19" s="570"/>
      <c r="B19" s="421" t="s">
        <v>398</v>
      </c>
      <c r="C19" s="422"/>
      <c r="D19" s="423">
        <v>0</v>
      </c>
    </row>
    <row r="20" spans="1:4" s="408" customFormat="1" ht="29.25" customHeight="1">
      <c r="A20" s="570"/>
      <c r="B20" s="424" t="s">
        <v>100</v>
      </c>
      <c r="C20" s="425"/>
      <c r="D20" s="426">
        <v>0</v>
      </c>
    </row>
    <row r="22" spans="1:4" ht="17.25">
      <c r="A22" s="542"/>
      <c r="B22" s="542"/>
      <c r="C22" s="542"/>
      <c r="D22" s="542"/>
    </row>
    <row r="23" spans="1:4" ht="17.25">
      <c r="A23" s="542"/>
      <c r="B23" s="542"/>
      <c r="C23" s="542"/>
      <c r="D23" s="542"/>
    </row>
    <row r="24" spans="1:4" ht="17.25">
      <c r="A24" s="542"/>
      <c r="B24" s="542"/>
      <c r="C24" s="542"/>
      <c r="D24" s="542"/>
    </row>
    <row r="25" spans="1:3" s="7" customFormat="1" ht="17.25">
      <c r="A25" s="107" t="s">
        <v>455</v>
      </c>
      <c r="B25" s="29"/>
      <c r="C25" s="54"/>
    </row>
    <row r="26" spans="1:8" s="7" customFormat="1" ht="17.25">
      <c r="A26" s="106" t="s">
        <v>125</v>
      </c>
      <c r="B26" s="6"/>
      <c r="C26" s="51" t="s">
        <v>453</v>
      </c>
      <c r="G26" s="549"/>
      <c r="H26" s="549"/>
    </row>
    <row r="27" s="7" customFormat="1" ht="17.25"/>
    <row r="28" spans="3:4" s="7" customFormat="1" ht="17.25">
      <c r="C28" s="549"/>
      <c r="D28" s="549"/>
    </row>
    <row r="29" spans="1:4" ht="17.25">
      <c r="A29" s="178"/>
      <c r="B29" s="178"/>
      <c r="C29" s="178"/>
      <c r="D29" s="178"/>
    </row>
  </sheetData>
  <sheetProtection/>
  <mergeCells count="14">
    <mergeCell ref="C28:D28"/>
    <mergeCell ref="A22:D22"/>
    <mergeCell ref="A23:D23"/>
    <mergeCell ref="A24:D24"/>
    <mergeCell ref="A6:D6"/>
    <mergeCell ref="C5:D5"/>
    <mergeCell ref="A9:D9"/>
    <mergeCell ref="A10:D10"/>
    <mergeCell ref="A13:D13"/>
    <mergeCell ref="A11:D11"/>
    <mergeCell ref="A18:A20"/>
    <mergeCell ref="G26:H26"/>
    <mergeCell ref="B2:C2"/>
    <mergeCell ref="B3:C3"/>
  </mergeCells>
  <printOptions horizontalCentered="1"/>
  <pageMargins left="0.5905511811023623" right="0" top="0.5905511811023623" bottom="0" header="0.5118110236220472" footer="0.5118110236220472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view="pageBreakPreview" zoomScale="75" zoomScaleNormal="75" zoomScaleSheetLayoutView="75" zoomScalePageLayoutView="0" workbookViewId="0" topLeftCell="A4">
      <selection activeCell="H24" sqref="H24"/>
    </sheetView>
  </sheetViews>
  <sheetFormatPr defaultColWidth="9.125" defaultRowHeight="12.75"/>
  <cols>
    <col min="1" max="1" width="6.125" style="32" customWidth="1"/>
    <col min="2" max="7" width="9.125" style="32" customWidth="1"/>
    <col min="8" max="8" width="17.875" style="32" customWidth="1"/>
    <col min="9" max="9" width="21.375" style="32" customWidth="1"/>
    <col min="10" max="10" width="29.375" style="32" customWidth="1"/>
    <col min="11" max="11" width="19.875" style="32" customWidth="1"/>
    <col min="12" max="16384" width="9.125" style="32" customWidth="1"/>
  </cols>
  <sheetData>
    <row r="2" spans="1:10" s="1" customFormat="1" ht="18.75" customHeight="1" hidden="1">
      <c r="A2" s="113"/>
      <c r="D2" s="111"/>
      <c r="G2" s="515" t="s">
        <v>543</v>
      </c>
      <c r="H2" s="515"/>
      <c r="I2" s="515"/>
      <c r="J2" s="515"/>
    </row>
    <row r="3" spans="1:10" s="1" customFormat="1" ht="19.5" customHeight="1" hidden="1">
      <c r="A3" s="7"/>
      <c r="D3" s="111"/>
      <c r="G3" s="515" t="s">
        <v>404</v>
      </c>
      <c r="H3" s="515"/>
      <c r="I3" s="515"/>
      <c r="J3" s="515"/>
    </row>
    <row r="4" spans="4:11" ht="58.5" customHeight="1">
      <c r="D4" s="540" t="s">
        <v>544</v>
      </c>
      <c r="E4" s="540"/>
      <c r="F4" s="540"/>
      <c r="G4" s="540"/>
      <c r="H4" s="540"/>
      <c r="I4" s="540"/>
      <c r="J4" s="540"/>
      <c r="K4" s="53"/>
    </row>
    <row r="5" spans="6:10" ht="17.25">
      <c r="F5" s="497" t="s">
        <v>542</v>
      </c>
      <c r="G5" s="497"/>
      <c r="H5" s="497"/>
      <c r="I5" s="497"/>
      <c r="J5" s="497"/>
    </row>
    <row r="7" spans="1:11" ht="17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0" s="408" customFormat="1" ht="17.25">
      <c r="A8" s="582" t="s">
        <v>531</v>
      </c>
      <c r="B8" s="583"/>
      <c r="C8" s="583"/>
      <c r="D8" s="583"/>
      <c r="E8" s="583"/>
      <c r="F8" s="583"/>
      <c r="G8" s="583"/>
      <c r="H8" s="583"/>
      <c r="I8" s="583"/>
      <c r="J8" s="583"/>
    </row>
    <row r="9" spans="1:10" s="408" customFormat="1" ht="17.25">
      <c r="A9" s="582" t="s">
        <v>423</v>
      </c>
      <c r="B9" s="583"/>
      <c r="C9" s="583"/>
      <c r="D9" s="583"/>
      <c r="E9" s="583"/>
      <c r="F9" s="583"/>
      <c r="G9" s="583"/>
      <c r="H9" s="583"/>
      <c r="I9" s="583"/>
      <c r="J9" s="583"/>
    </row>
    <row r="10" spans="1:10" s="408" customFormat="1" ht="17.25">
      <c r="A10" s="427"/>
      <c r="B10" s="427"/>
      <c r="C10" s="428"/>
      <c r="D10" s="428"/>
      <c r="E10" s="428"/>
      <c r="F10" s="428"/>
      <c r="G10" s="428"/>
      <c r="H10" s="428"/>
      <c r="I10" s="428"/>
      <c r="J10" s="428"/>
    </row>
    <row r="11" spans="1:10" s="408" customFormat="1" ht="42.75" customHeight="1">
      <c r="A11" s="592" t="s">
        <v>545</v>
      </c>
      <c r="B11" s="593"/>
      <c r="C11" s="593"/>
      <c r="D11" s="593"/>
      <c r="E11" s="593"/>
      <c r="F11" s="593"/>
      <c r="G11" s="593"/>
      <c r="H11" s="593"/>
      <c r="I11" s="593"/>
      <c r="J11" s="593"/>
    </row>
    <row r="12" spans="1:10" s="408" customFormat="1" ht="17.25">
      <c r="A12" s="427"/>
      <c r="B12" s="427"/>
      <c r="C12" s="427"/>
      <c r="D12" s="427"/>
      <c r="E12" s="427"/>
      <c r="F12" s="427"/>
      <c r="G12" s="427"/>
      <c r="H12" s="427"/>
      <c r="I12" s="427"/>
      <c r="J12" s="427"/>
    </row>
    <row r="13" spans="1:10" s="408" customFormat="1" ht="36.75" customHeight="1">
      <c r="A13" s="594" t="s">
        <v>63</v>
      </c>
      <c r="B13" s="596" t="s">
        <v>69</v>
      </c>
      <c r="C13" s="597"/>
      <c r="D13" s="600" t="s">
        <v>399</v>
      </c>
      <c r="E13" s="584" t="s">
        <v>400</v>
      </c>
      <c r="F13" s="606"/>
      <c r="G13" s="607"/>
      <c r="H13" s="584" t="s">
        <v>388</v>
      </c>
      <c r="I13" s="585"/>
      <c r="J13" s="586"/>
    </row>
    <row r="14" spans="1:10" s="408" customFormat="1" ht="201.75" customHeight="1">
      <c r="A14" s="595"/>
      <c r="B14" s="598"/>
      <c r="C14" s="599"/>
      <c r="D14" s="601"/>
      <c r="E14" s="584" t="s">
        <v>424</v>
      </c>
      <c r="F14" s="585"/>
      <c r="G14" s="586"/>
      <c r="H14" s="430" t="s">
        <v>401</v>
      </c>
      <c r="I14" s="430" t="s">
        <v>402</v>
      </c>
      <c r="J14" s="430" t="s">
        <v>28</v>
      </c>
    </row>
    <row r="15" spans="1:10" s="408" customFormat="1" ht="17.25">
      <c r="A15" s="429">
        <v>1</v>
      </c>
      <c r="B15" s="587">
        <v>2</v>
      </c>
      <c r="C15" s="588"/>
      <c r="D15" s="429">
        <v>3</v>
      </c>
      <c r="E15" s="587">
        <v>4</v>
      </c>
      <c r="F15" s="589"/>
      <c r="G15" s="588"/>
      <c r="H15" s="429">
        <v>5</v>
      </c>
      <c r="I15" s="429">
        <v>6</v>
      </c>
      <c r="J15" s="429">
        <v>7</v>
      </c>
    </row>
    <row r="16" spans="1:10" s="408" customFormat="1" ht="17.25">
      <c r="A16" s="431"/>
      <c r="B16" s="587" t="s">
        <v>138</v>
      </c>
      <c r="C16" s="588"/>
      <c r="D16" s="429" t="s">
        <v>138</v>
      </c>
      <c r="E16" s="587">
        <v>0</v>
      </c>
      <c r="F16" s="589"/>
      <c r="G16" s="588"/>
      <c r="H16" s="429" t="s">
        <v>138</v>
      </c>
      <c r="I16" s="429" t="s">
        <v>138</v>
      </c>
      <c r="J16" s="429" t="s">
        <v>138</v>
      </c>
    </row>
    <row r="17" spans="1:10" s="408" customFormat="1" ht="17.25">
      <c r="A17" s="427"/>
      <c r="B17" s="427"/>
      <c r="C17" s="427"/>
      <c r="D17" s="427"/>
      <c r="E17" s="427"/>
      <c r="F17" s="427"/>
      <c r="G17" s="427"/>
      <c r="H17" s="427"/>
      <c r="I17" s="427"/>
      <c r="J17" s="427"/>
    </row>
    <row r="18" spans="1:10" ht="57.75" customHeight="1">
      <c r="A18" s="572" t="s">
        <v>546</v>
      </c>
      <c r="B18" s="573"/>
      <c r="C18" s="573"/>
      <c r="D18" s="573"/>
      <c r="E18" s="573"/>
      <c r="F18" s="573"/>
      <c r="G18" s="573"/>
      <c r="H18" s="573"/>
      <c r="I18" s="573"/>
      <c r="J18" s="573"/>
    </row>
    <row r="19" ht="17.25"/>
    <row r="20" spans="1:10" ht="18">
      <c r="A20" s="559" t="s">
        <v>547</v>
      </c>
      <c r="B20" s="574"/>
      <c r="C20" s="574"/>
      <c r="D20" s="574"/>
      <c r="E20" s="574"/>
      <c r="F20" s="574"/>
      <c r="G20" s="574"/>
      <c r="H20" s="577" t="s">
        <v>403</v>
      </c>
      <c r="I20" s="578"/>
      <c r="J20" s="578"/>
    </row>
    <row r="21" spans="1:10" ht="56.25" customHeight="1">
      <c r="A21" s="575"/>
      <c r="B21" s="576"/>
      <c r="C21" s="576"/>
      <c r="D21" s="576"/>
      <c r="E21" s="576"/>
      <c r="F21" s="576"/>
      <c r="G21" s="576"/>
      <c r="H21" s="579" t="s">
        <v>424</v>
      </c>
      <c r="I21" s="580"/>
      <c r="J21" s="581"/>
    </row>
    <row r="22" spans="1:10" ht="17.25">
      <c r="A22" s="577">
        <v>1</v>
      </c>
      <c r="B22" s="602"/>
      <c r="C22" s="602"/>
      <c r="D22" s="602"/>
      <c r="E22" s="602"/>
      <c r="F22" s="602"/>
      <c r="G22" s="602"/>
      <c r="H22" s="603">
        <v>2</v>
      </c>
      <c r="I22" s="604"/>
      <c r="J22" s="605"/>
    </row>
    <row r="23" spans="1:10" ht="45.75" customHeight="1">
      <c r="A23" s="590" t="s">
        <v>428</v>
      </c>
      <c r="B23" s="591"/>
      <c r="C23" s="591"/>
      <c r="D23" s="591"/>
      <c r="E23" s="591"/>
      <c r="F23" s="591"/>
      <c r="G23" s="591"/>
      <c r="H23" s="528">
        <v>0</v>
      </c>
      <c r="I23" s="564"/>
      <c r="J23" s="558"/>
    </row>
    <row r="24" ht="27" customHeight="1"/>
    <row r="26" spans="1:10" s="7" customFormat="1" ht="48" customHeight="1">
      <c r="A26" s="516" t="s">
        <v>529</v>
      </c>
      <c r="B26" s="472"/>
      <c r="C26" s="472"/>
      <c r="D26" s="472"/>
      <c r="E26" s="472"/>
      <c r="F26" s="111"/>
      <c r="J26" s="470" t="s">
        <v>453</v>
      </c>
    </row>
    <row r="27" spans="1:10" s="7" customFormat="1" ht="17.25">
      <c r="A27" s="6"/>
      <c r="B27" s="51"/>
      <c r="J27" s="6"/>
    </row>
  </sheetData>
  <sheetProtection/>
  <mergeCells count="26">
    <mergeCell ref="A26:E26"/>
    <mergeCell ref="A23:G23"/>
    <mergeCell ref="H23:J23"/>
    <mergeCell ref="A11:J11"/>
    <mergeCell ref="A13:A14"/>
    <mergeCell ref="B13:C14"/>
    <mergeCell ref="D13:D14"/>
    <mergeCell ref="A22:G22"/>
    <mergeCell ref="H22:J22"/>
    <mergeCell ref="E13:G13"/>
    <mergeCell ref="H13:J13"/>
    <mergeCell ref="E14:G14"/>
    <mergeCell ref="B15:C15"/>
    <mergeCell ref="E15:G15"/>
    <mergeCell ref="B16:C16"/>
    <mergeCell ref="E16:G16"/>
    <mergeCell ref="G3:J3"/>
    <mergeCell ref="G2:J2"/>
    <mergeCell ref="A18:J18"/>
    <mergeCell ref="A20:G21"/>
    <mergeCell ref="H20:J20"/>
    <mergeCell ref="H21:J21"/>
    <mergeCell ref="D4:J4"/>
    <mergeCell ref="F5:J5"/>
    <mergeCell ref="A8:J8"/>
    <mergeCell ref="A9:J9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0"/>
  <sheetViews>
    <sheetView zoomScale="75" zoomScaleNormal="75" zoomScaleSheetLayoutView="75" zoomScalePageLayoutView="0" workbookViewId="0" topLeftCell="A45">
      <selection activeCell="E6" sqref="E6"/>
    </sheetView>
  </sheetViews>
  <sheetFormatPr defaultColWidth="9.125" defaultRowHeight="12.75"/>
  <cols>
    <col min="1" max="1" width="30.875" style="18" customWidth="1"/>
    <col min="2" max="2" width="80.875" style="29" customWidth="1"/>
    <col min="3" max="3" width="14.375" style="54" customWidth="1"/>
    <col min="4" max="4" width="13.875" style="18" customWidth="1"/>
    <col min="5" max="16384" width="9.125" style="18" customWidth="1"/>
  </cols>
  <sheetData>
    <row r="2" spans="1:3" ht="17.25" hidden="1">
      <c r="A2" s="181"/>
      <c r="B2" s="473" t="s">
        <v>446</v>
      </c>
      <c r="C2" s="473"/>
    </row>
    <row r="3" spans="1:3" ht="17.25" hidden="1">
      <c r="A3" s="181"/>
      <c r="B3" s="475" t="s">
        <v>227</v>
      </c>
      <c r="C3" s="476"/>
    </row>
    <row r="4" spans="1:3" ht="13.5" customHeight="1" hidden="1">
      <c r="A4" s="181"/>
      <c r="B4" s="182"/>
      <c r="C4" s="183"/>
    </row>
    <row r="5" spans="1:3" ht="62.25" customHeight="1">
      <c r="A5" s="184"/>
      <c r="B5" s="473" t="s">
        <v>449</v>
      </c>
      <c r="C5" s="473"/>
    </row>
    <row r="6" spans="1:3" ht="23.25" customHeight="1">
      <c r="A6" s="181"/>
      <c r="B6" s="478" t="s">
        <v>450</v>
      </c>
      <c r="C6" s="478"/>
    </row>
    <row r="7" spans="1:3" ht="28.5" customHeight="1">
      <c r="A7" s="181"/>
      <c r="B7" s="182"/>
      <c r="C7" s="183"/>
    </row>
    <row r="8" spans="1:3" ht="28.5" customHeight="1">
      <c r="A8" s="481" t="s">
        <v>426</v>
      </c>
      <c r="B8" s="481"/>
      <c r="C8" s="481"/>
    </row>
    <row r="9" spans="1:3" ht="17.25" hidden="1">
      <c r="A9" s="181"/>
      <c r="B9" s="182"/>
      <c r="C9" s="183"/>
    </row>
    <row r="10" spans="1:3" ht="17.25">
      <c r="A10" s="181"/>
      <c r="B10" s="182"/>
      <c r="C10" s="185" t="s">
        <v>103</v>
      </c>
    </row>
    <row r="11" spans="1:3" ht="17.25">
      <c r="A11" s="186" t="s">
        <v>79</v>
      </c>
      <c r="B11" s="187" t="s">
        <v>64</v>
      </c>
      <c r="C11" s="188" t="s">
        <v>48</v>
      </c>
    </row>
    <row r="12" spans="1:3" ht="15" customHeight="1">
      <c r="A12" s="189">
        <v>1</v>
      </c>
      <c r="B12" s="190">
        <v>2</v>
      </c>
      <c r="C12" s="191">
        <v>3</v>
      </c>
    </row>
    <row r="13" spans="1:3" ht="37.5" customHeight="1">
      <c r="A13" s="95" t="s">
        <v>75</v>
      </c>
      <c r="B13" s="79" t="s">
        <v>76</v>
      </c>
      <c r="C13" s="192">
        <f>C14</f>
        <v>4232.700000000001</v>
      </c>
    </row>
    <row r="14" spans="1:4" ht="41.25" customHeight="1">
      <c r="A14" s="193" t="s">
        <v>35</v>
      </c>
      <c r="B14" s="194" t="s">
        <v>37</v>
      </c>
      <c r="C14" s="195">
        <f>C15+C36+C24+C43</f>
        <v>4232.700000000001</v>
      </c>
      <c r="D14" s="75"/>
    </row>
    <row r="15" spans="1:3" s="76" customFormat="1" ht="25.5" customHeight="1">
      <c r="A15" s="193" t="s">
        <v>150</v>
      </c>
      <c r="B15" s="194" t="s">
        <v>8</v>
      </c>
      <c r="C15" s="195">
        <f>C16+C18+C20+C21</f>
        <v>4079.6000000000004</v>
      </c>
    </row>
    <row r="16" spans="1:3" s="76" customFormat="1" ht="24" customHeight="1">
      <c r="A16" s="196" t="s">
        <v>157</v>
      </c>
      <c r="B16" s="197" t="s">
        <v>106</v>
      </c>
      <c r="C16" s="198">
        <f>C17</f>
        <v>2928.8</v>
      </c>
    </row>
    <row r="17" spans="1:3" s="76" customFormat="1" ht="37.5" customHeight="1">
      <c r="A17" s="196" t="s">
        <v>148</v>
      </c>
      <c r="B17" s="197" t="s">
        <v>151</v>
      </c>
      <c r="C17" s="198">
        <v>2928.8</v>
      </c>
    </row>
    <row r="18" spans="1:3" s="76" customFormat="1" ht="52.5">
      <c r="A18" s="196" t="s">
        <v>153</v>
      </c>
      <c r="B18" s="197" t="s">
        <v>408</v>
      </c>
      <c r="C18" s="198">
        <f>C19</f>
        <v>1150.8</v>
      </c>
    </row>
    <row r="19" spans="1:3" s="76" customFormat="1" ht="37.5" customHeight="1">
      <c r="A19" s="196" t="s">
        <v>152</v>
      </c>
      <c r="B19" s="197" t="s">
        <v>154</v>
      </c>
      <c r="C19" s="198">
        <v>1150.8</v>
      </c>
    </row>
    <row r="20" spans="1:3" s="76" customFormat="1" ht="37.5" customHeight="1" hidden="1">
      <c r="A20" s="196" t="s">
        <v>189</v>
      </c>
      <c r="B20" s="197" t="s">
        <v>190</v>
      </c>
      <c r="C20" s="198">
        <v>0</v>
      </c>
    </row>
    <row r="21" spans="1:3" s="76" customFormat="1" ht="24" customHeight="1" hidden="1">
      <c r="A21" s="196" t="s">
        <v>220</v>
      </c>
      <c r="B21" s="197" t="s">
        <v>224</v>
      </c>
      <c r="C21" s="198">
        <f>C22</f>
        <v>0</v>
      </c>
    </row>
    <row r="22" spans="1:3" s="76" customFormat="1" ht="27.75" customHeight="1" hidden="1">
      <c r="A22" s="196" t="s">
        <v>221</v>
      </c>
      <c r="B22" s="197" t="s">
        <v>223</v>
      </c>
      <c r="C22" s="198">
        <f>C23</f>
        <v>0</v>
      </c>
    </row>
    <row r="23" spans="1:3" s="76" customFormat="1" ht="40.5" customHeight="1" hidden="1">
      <c r="A23" s="200" t="s">
        <v>49</v>
      </c>
      <c r="B23" s="201" t="s">
        <v>222</v>
      </c>
      <c r="C23" s="198">
        <v>0</v>
      </c>
    </row>
    <row r="24" spans="1:3" s="76" customFormat="1" ht="40.5" customHeight="1" hidden="1">
      <c r="A24" s="236" t="s">
        <v>146</v>
      </c>
      <c r="B24" s="237" t="s">
        <v>173</v>
      </c>
      <c r="C24" s="195">
        <f>C31+C25+C27</f>
        <v>0</v>
      </c>
    </row>
    <row r="25" spans="1:3" s="76" customFormat="1" ht="56.25" customHeight="1" hidden="1">
      <c r="A25" s="238" t="s">
        <v>182</v>
      </c>
      <c r="B25" s="239" t="s">
        <v>183</v>
      </c>
      <c r="C25" s="199">
        <f>C26</f>
        <v>0</v>
      </c>
    </row>
    <row r="26" spans="1:3" s="76" customFormat="1" ht="57" customHeight="1" hidden="1">
      <c r="A26" s="238" t="s">
        <v>202</v>
      </c>
      <c r="B26" s="239" t="s">
        <v>203</v>
      </c>
      <c r="C26" s="199"/>
    </row>
    <row r="27" spans="1:3" s="76" customFormat="1" ht="25.5" customHeight="1" hidden="1">
      <c r="A27" s="238" t="s">
        <v>167</v>
      </c>
      <c r="B27" s="239" t="s">
        <v>168</v>
      </c>
      <c r="C27" s="199">
        <f>C28</f>
        <v>0</v>
      </c>
    </row>
    <row r="28" spans="1:3" s="76" customFormat="1" ht="42.75" customHeight="1" hidden="1">
      <c r="A28" s="238" t="s">
        <v>166</v>
      </c>
      <c r="B28" s="239" t="s">
        <v>169</v>
      </c>
      <c r="C28" s="199">
        <f>C30+C29</f>
        <v>0</v>
      </c>
    </row>
    <row r="29" spans="1:3" s="76" customFormat="1" ht="78.75" customHeight="1" hidden="1">
      <c r="A29" s="240" t="s">
        <v>49</v>
      </c>
      <c r="B29" s="241" t="s">
        <v>21</v>
      </c>
      <c r="C29" s="199"/>
    </row>
    <row r="30" spans="1:3" s="76" customFormat="1" ht="97.5" customHeight="1" hidden="1">
      <c r="A30" s="240"/>
      <c r="B30" s="241" t="s">
        <v>20</v>
      </c>
      <c r="C30" s="199"/>
    </row>
    <row r="31" spans="1:3" s="76" customFormat="1" ht="27.75" customHeight="1" hidden="1">
      <c r="A31" s="238" t="s">
        <v>145</v>
      </c>
      <c r="B31" s="239" t="s">
        <v>174</v>
      </c>
      <c r="C31" s="198">
        <f>C32</f>
        <v>0</v>
      </c>
    </row>
    <row r="32" spans="1:3" s="76" customFormat="1" ht="27" customHeight="1" hidden="1">
      <c r="A32" s="238" t="s">
        <v>144</v>
      </c>
      <c r="B32" s="242" t="s">
        <v>26</v>
      </c>
      <c r="C32" s="198">
        <f>C33+C34+C35</f>
        <v>0</v>
      </c>
    </row>
    <row r="33" spans="1:3" s="76" customFormat="1" ht="60.75" customHeight="1" hidden="1">
      <c r="A33" s="240" t="s">
        <v>49</v>
      </c>
      <c r="B33" s="241" t="s">
        <v>213</v>
      </c>
      <c r="C33" s="198"/>
    </row>
    <row r="34" spans="1:3" s="76" customFormat="1" ht="39" customHeight="1" hidden="1">
      <c r="A34" s="240" t="s">
        <v>49</v>
      </c>
      <c r="B34" s="241" t="s">
        <v>123</v>
      </c>
      <c r="C34" s="198">
        <v>0</v>
      </c>
    </row>
    <row r="35" spans="1:3" s="76" customFormat="1" ht="100.5" customHeight="1" hidden="1">
      <c r="A35" s="240"/>
      <c r="B35" s="241" t="s">
        <v>230</v>
      </c>
      <c r="C35" s="198"/>
    </row>
    <row r="36" spans="1:3" ht="51.75" customHeight="1">
      <c r="A36" s="203" t="s">
        <v>158</v>
      </c>
      <c r="B36" s="194" t="s">
        <v>236</v>
      </c>
      <c r="C36" s="195">
        <f>C40+C37</f>
        <v>145.60000000000002</v>
      </c>
    </row>
    <row r="37" spans="1:3" ht="42.75" customHeight="1">
      <c r="A37" s="204" t="s">
        <v>159</v>
      </c>
      <c r="B37" s="197" t="s">
        <v>30</v>
      </c>
      <c r="C37" s="198">
        <f>C38</f>
        <v>3.8</v>
      </c>
    </row>
    <row r="38" spans="1:3" ht="40.5" customHeight="1">
      <c r="A38" s="204" t="s">
        <v>160</v>
      </c>
      <c r="B38" s="197" t="s">
        <v>2</v>
      </c>
      <c r="C38" s="198">
        <f>C39</f>
        <v>3.8</v>
      </c>
    </row>
    <row r="39" spans="1:3" ht="87.75" customHeight="1">
      <c r="A39" s="200" t="s">
        <v>49</v>
      </c>
      <c r="B39" s="201" t="s">
        <v>194</v>
      </c>
      <c r="C39" s="198">
        <v>3.8</v>
      </c>
    </row>
    <row r="40" spans="1:3" ht="54" customHeight="1">
      <c r="A40" s="204" t="s">
        <v>161</v>
      </c>
      <c r="B40" s="197" t="s">
        <v>409</v>
      </c>
      <c r="C40" s="199">
        <f>C41</f>
        <v>141.8</v>
      </c>
    </row>
    <row r="41" spans="1:3" ht="60" customHeight="1">
      <c r="A41" s="204" t="s">
        <v>162</v>
      </c>
      <c r="B41" s="197" t="s">
        <v>418</v>
      </c>
      <c r="C41" s="199">
        <f>C42</f>
        <v>141.8</v>
      </c>
    </row>
    <row r="42" spans="1:3" ht="80.25" customHeight="1">
      <c r="A42" s="200" t="s">
        <v>49</v>
      </c>
      <c r="B42" s="201" t="s">
        <v>414</v>
      </c>
      <c r="C42" s="458">
        <v>141.8</v>
      </c>
    </row>
    <row r="43" spans="1:3" ht="32.25" customHeight="1">
      <c r="A43" s="193" t="s">
        <v>156</v>
      </c>
      <c r="B43" s="205" t="s">
        <v>172</v>
      </c>
      <c r="C43" s="195">
        <f>C44+C50</f>
        <v>7.5</v>
      </c>
    </row>
    <row r="44" spans="1:3" ht="81.75" customHeight="1">
      <c r="A44" s="101" t="s">
        <v>163</v>
      </c>
      <c r="B44" s="202" t="s">
        <v>17</v>
      </c>
      <c r="C44" s="198">
        <f>C45</f>
        <v>7.5</v>
      </c>
    </row>
    <row r="45" spans="1:3" ht="79.5" customHeight="1">
      <c r="A45" s="101" t="s">
        <v>149</v>
      </c>
      <c r="B45" s="202" t="s">
        <v>15</v>
      </c>
      <c r="C45" s="198">
        <v>7.5</v>
      </c>
    </row>
    <row r="46" spans="1:3" ht="105.75" customHeight="1">
      <c r="A46" s="200" t="s">
        <v>49</v>
      </c>
      <c r="B46" s="206" t="s">
        <v>147</v>
      </c>
      <c r="C46" s="198">
        <v>1.8</v>
      </c>
    </row>
    <row r="47" spans="1:3" ht="102.75" customHeight="1">
      <c r="A47" s="207"/>
      <c r="B47" s="206" t="s">
        <v>445</v>
      </c>
      <c r="C47" s="198">
        <v>5.7</v>
      </c>
    </row>
    <row r="48" spans="1:3" ht="105" customHeight="1" hidden="1">
      <c r="A48" s="101"/>
      <c r="B48" s="206" t="s">
        <v>143</v>
      </c>
      <c r="C48" s="198"/>
    </row>
    <row r="49" spans="1:3" ht="179.25" customHeight="1" hidden="1">
      <c r="A49" s="208"/>
      <c r="B49" s="209" t="s">
        <v>164</v>
      </c>
      <c r="C49" s="210"/>
    </row>
    <row r="50" spans="1:3" ht="36" customHeight="1" hidden="1">
      <c r="A50" s="211" t="s">
        <v>234</v>
      </c>
      <c r="B50" s="212" t="s">
        <v>233</v>
      </c>
      <c r="C50" s="213">
        <f>C51</f>
        <v>0</v>
      </c>
    </row>
    <row r="51" spans="1:3" ht="45" customHeight="1" hidden="1">
      <c r="A51" s="101" t="s">
        <v>9</v>
      </c>
      <c r="B51" s="202" t="s">
        <v>25</v>
      </c>
      <c r="C51" s="198">
        <f>C52</f>
        <v>0</v>
      </c>
    </row>
    <row r="52" spans="1:3" ht="58.5" customHeight="1" hidden="1">
      <c r="A52" s="200" t="s">
        <v>49</v>
      </c>
      <c r="B52" s="206" t="s">
        <v>175</v>
      </c>
      <c r="C52" s="198"/>
    </row>
    <row r="53" spans="1:3" s="7" customFormat="1" ht="26.25" customHeight="1">
      <c r="A53" s="214" t="s">
        <v>447</v>
      </c>
      <c r="B53" s="182"/>
      <c r="C53" s="183"/>
    </row>
    <row r="54" spans="1:3" s="7" customFormat="1" ht="23.25" customHeight="1">
      <c r="A54" s="479" t="s">
        <v>448</v>
      </c>
      <c r="B54" s="480"/>
      <c r="C54" s="480"/>
    </row>
    <row r="55" spans="1:3" ht="17.25">
      <c r="A55" s="175"/>
      <c r="B55" s="176"/>
      <c r="C55" s="177"/>
    </row>
    <row r="56" spans="1:9" ht="17.25">
      <c r="A56" s="175"/>
      <c r="B56" s="176"/>
      <c r="C56" s="177"/>
      <c r="D56" s="14"/>
      <c r="E56" s="7"/>
      <c r="F56" s="7"/>
      <c r="G56" s="7"/>
      <c r="H56" s="30"/>
      <c r="I56" s="7"/>
    </row>
    <row r="57" spans="1:8" ht="17.25">
      <c r="A57" s="175"/>
      <c r="B57" s="179"/>
      <c r="C57" s="180"/>
      <c r="D57" s="14"/>
      <c r="E57" s="7"/>
      <c r="F57" s="7"/>
      <c r="G57" s="7"/>
      <c r="H57" s="7"/>
    </row>
    <row r="58" spans="1:3" ht="17.25">
      <c r="A58" s="175"/>
      <c r="B58" s="179"/>
      <c r="C58" s="180"/>
    </row>
    <row r="59" spans="1:3" ht="17.25">
      <c r="A59" s="175"/>
      <c r="B59" s="176"/>
      <c r="C59" s="177"/>
    </row>
    <row r="60" spans="1:3" ht="17.25">
      <c r="A60" s="175"/>
      <c r="B60" s="176"/>
      <c r="C60" s="177"/>
    </row>
    <row r="61" spans="1:3" ht="17.25">
      <c r="A61" s="175"/>
      <c r="B61" s="176"/>
      <c r="C61" s="177"/>
    </row>
    <row r="62" spans="1:3" ht="17.25">
      <c r="A62" s="175"/>
      <c r="B62" s="176"/>
      <c r="C62" s="177"/>
    </row>
    <row r="63" spans="1:3" ht="17.25">
      <c r="A63" s="175"/>
      <c r="B63" s="176"/>
      <c r="C63" s="177"/>
    </row>
    <row r="64" spans="1:3" ht="17.25">
      <c r="A64" s="175"/>
      <c r="B64" s="176"/>
      <c r="C64" s="177"/>
    </row>
    <row r="65" spans="1:3" ht="17.25">
      <c r="A65" s="175"/>
      <c r="B65" s="176"/>
      <c r="C65" s="177"/>
    </row>
    <row r="66" spans="1:3" ht="17.25">
      <c r="A66" s="175"/>
      <c r="B66" s="176"/>
      <c r="C66" s="177"/>
    </row>
    <row r="67" spans="1:3" ht="17.25">
      <c r="A67" s="175"/>
      <c r="B67" s="176"/>
      <c r="C67" s="177"/>
    </row>
    <row r="68" spans="1:3" ht="17.25">
      <c r="A68" s="175"/>
      <c r="B68" s="176"/>
      <c r="C68" s="177"/>
    </row>
    <row r="69" spans="1:3" ht="17.25">
      <c r="A69" s="175"/>
      <c r="B69" s="176"/>
      <c r="C69" s="177"/>
    </row>
    <row r="70" spans="1:3" ht="17.25">
      <c r="A70" s="175"/>
      <c r="B70" s="176"/>
      <c r="C70" s="177"/>
    </row>
    <row r="71" spans="1:3" ht="17.25">
      <c r="A71" s="175"/>
      <c r="B71" s="176"/>
      <c r="C71" s="177"/>
    </row>
    <row r="72" spans="1:3" ht="17.25">
      <c r="A72" s="175"/>
      <c r="B72" s="176"/>
      <c r="C72" s="177"/>
    </row>
    <row r="73" spans="1:3" ht="17.25">
      <c r="A73" s="175"/>
      <c r="B73" s="176"/>
      <c r="C73" s="177"/>
    </row>
    <row r="74" spans="1:3" ht="17.25">
      <c r="A74" s="175"/>
      <c r="B74" s="176"/>
      <c r="C74" s="177"/>
    </row>
    <row r="75" spans="1:3" ht="17.25">
      <c r="A75" s="175"/>
      <c r="B75" s="176"/>
      <c r="C75" s="177"/>
    </row>
    <row r="76" spans="1:3" ht="17.25">
      <c r="A76" s="175"/>
      <c r="B76" s="176"/>
      <c r="C76" s="177"/>
    </row>
    <row r="77" spans="1:3" ht="17.25">
      <c r="A77" s="175"/>
      <c r="B77" s="176"/>
      <c r="C77" s="177"/>
    </row>
    <row r="78" spans="1:3" ht="17.25">
      <c r="A78" s="175"/>
      <c r="B78" s="176"/>
      <c r="C78" s="177"/>
    </row>
    <row r="79" spans="1:3" ht="17.25">
      <c r="A79" s="175"/>
      <c r="B79" s="176"/>
      <c r="C79" s="177"/>
    </row>
    <row r="80" spans="1:3" ht="17.25">
      <c r="A80" s="175"/>
      <c r="B80" s="176"/>
      <c r="C80" s="177"/>
    </row>
    <row r="81" spans="1:3" ht="17.25">
      <c r="A81" s="175"/>
      <c r="B81" s="176"/>
      <c r="C81" s="177"/>
    </row>
    <row r="82" spans="1:3" ht="17.25">
      <c r="A82" s="175"/>
      <c r="B82" s="176"/>
      <c r="C82" s="177"/>
    </row>
    <row r="83" spans="1:3" ht="17.25">
      <c r="A83" s="175"/>
      <c r="B83" s="176"/>
      <c r="C83" s="177"/>
    </row>
    <row r="84" spans="1:3" ht="17.25">
      <c r="A84" s="175"/>
      <c r="B84" s="176"/>
      <c r="C84" s="177"/>
    </row>
    <row r="85" spans="1:3" ht="17.25">
      <c r="A85" s="175"/>
      <c r="B85" s="176"/>
      <c r="C85" s="177"/>
    </row>
    <row r="86" spans="1:3" ht="17.25">
      <c r="A86" s="175"/>
      <c r="B86" s="176"/>
      <c r="C86" s="177"/>
    </row>
    <row r="87" spans="1:3" ht="17.25">
      <c r="A87" s="175"/>
      <c r="B87" s="176"/>
      <c r="C87" s="177"/>
    </row>
    <row r="88" spans="1:3" ht="17.25">
      <c r="A88" s="175"/>
      <c r="B88" s="176"/>
      <c r="C88" s="177"/>
    </row>
    <row r="89" spans="1:3" ht="17.25">
      <c r="A89" s="175"/>
      <c r="B89" s="176"/>
      <c r="C89" s="177"/>
    </row>
    <row r="90" spans="1:3" ht="17.25">
      <c r="A90" s="175"/>
      <c r="B90" s="176"/>
      <c r="C90" s="177"/>
    </row>
    <row r="91" spans="1:3" ht="17.25">
      <c r="A91" s="175"/>
      <c r="B91" s="176"/>
      <c r="C91" s="177"/>
    </row>
    <row r="92" spans="1:3" ht="17.25">
      <c r="A92" s="175"/>
      <c r="B92" s="176"/>
      <c r="C92" s="177"/>
    </row>
    <row r="93" spans="1:3" ht="17.25">
      <c r="A93" s="175"/>
      <c r="B93" s="176"/>
      <c r="C93" s="177"/>
    </row>
    <row r="94" spans="1:3" ht="17.25">
      <c r="A94" s="175"/>
      <c r="B94" s="176"/>
      <c r="C94" s="177"/>
    </row>
    <row r="95" spans="1:3" ht="17.25">
      <c r="A95" s="175"/>
      <c r="B95" s="176"/>
      <c r="C95" s="177"/>
    </row>
    <row r="96" spans="1:3" ht="17.25">
      <c r="A96" s="175"/>
      <c r="B96" s="176"/>
      <c r="C96" s="177"/>
    </row>
    <row r="97" spans="1:3" ht="17.25">
      <c r="A97" s="175"/>
      <c r="B97" s="176"/>
      <c r="C97" s="177"/>
    </row>
    <row r="98" spans="1:3" ht="17.25">
      <c r="A98" s="175"/>
      <c r="B98" s="176"/>
      <c r="C98" s="177"/>
    </row>
    <row r="99" spans="1:3" ht="17.25">
      <c r="A99" s="175"/>
      <c r="B99" s="176"/>
      <c r="C99" s="177"/>
    </row>
    <row r="100" spans="1:3" ht="17.25">
      <c r="A100" s="175"/>
      <c r="B100" s="176"/>
      <c r="C100" s="177"/>
    </row>
    <row r="101" spans="1:3" ht="17.25">
      <c r="A101" s="175"/>
      <c r="B101" s="176"/>
      <c r="C101" s="177"/>
    </row>
    <row r="102" spans="1:3" ht="17.25">
      <c r="A102" s="175"/>
      <c r="B102" s="176"/>
      <c r="C102" s="177"/>
    </row>
    <row r="103" spans="1:3" ht="17.25">
      <c r="A103" s="175"/>
      <c r="B103" s="176"/>
      <c r="C103" s="177"/>
    </row>
    <row r="104" spans="1:3" ht="17.25">
      <c r="A104" s="175"/>
      <c r="B104" s="176"/>
      <c r="C104" s="177"/>
    </row>
    <row r="105" spans="1:3" ht="17.25">
      <c r="A105" s="175"/>
      <c r="B105" s="176"/>
      <c r="C105" s="177"/>
    </row>
    <row r="106" spans="1:3" ht="17.25">
      <c r="A106" s="175"/>
      <c r="B106" s="176"/>
      <c r="C106" s="177"/>
    </row>
    <row r="107" spans="1:3" ht="17.25">
      <c r="A107" s="175"/>
      <c r="B107" s="176"/>
      <c r="C107" s="177"/>
    </row>
    <row r="108" spans="1:3" ht="17.25">
      <c r="A108" s="175"/>
      <c r="B108" s="176"/>
      <c r="C108" s="177"/>
    </row>
    <row r="109" spans="1:3" ht="17.25">
      <c r="A109" s="175"/>
      <c r="B109" s="176"/>
      <c r="C109" s="177"/>
    </row>
    <row r="110" spans="1:3" ht="17.25">
      <c r="A110" s="175"/>
      <c r="B110" s="176"/>
      <c r="C110" s="177"/>
    </row>
    <row r="111" spans="1:3" ht="17.25">
      <c r="A111" s="175"/>
      <c r="B111" s="176"/>
      <c r="C111" s="177"/>
    </row>
    <row r="112" spans="1:3" ht="17.25">
      <c r="A112" s="175"/>
      <c r="B112" s="176"/>
      <c r="C112" s="177"/>
    </row>
    <row r="113" spans="1:3" ht="17.25">
      <c r="A113" s="175"/>
      <c r="B113" s="176"/>
      <c r="C113" s="177"/>
    </row>
    <row r="114" spans="1:3" ht="17.25">
      <c r="A114" s="175"/>
      <c r="B114" s="176"/>
      <c r="C114" s="177"/>
    </row>
    <row r="115" spans="1:3" ht="17.25">
      <c r="A115" s="175"/>
      <c r="B115" s="176"/>
      <c r="C115" s="177"/>
    </row>
    <row r="116" spans="1:3" ht="17.25">
      <c r="A116" s="175"/>
      <c r="B116" s="176"/>
      <c r="C116" s="177"/>
    </row>
    <row r="117" spans="1:3" ht="17.25">
      <c r="A117" s="175"/>
      <c r="B117" s="176"/>
      <c r="C117" s="177"/>
    </row>
    <row r="118" spans="1:3" ht="17.25">
      <c r="A118" s="175"/>
      <c r="B118" s="176"/>
      <c r="C118" s="177"/>
    </row>
    <row r="119" spans="1:3" ht="17.25">
      <c r="A119" s="175"/>
      <c r="B119" s="176"/>
      <c r="C119" s="177"/>
    </row>
    <row r="120" spans="1:3" ht="17.25">
      <c r="A120" s="175"/>
      <c r="B120" s="176"/>
      <c r="C120" s="177"/>
    </row>
    <row r="121" spans="1:3" ht="17.25">
      <c r="A121" s="175"/>
      <c r="B121" s="176"/>
      <c r="C121" s="177"/>
    </row>
    <row r="122" spans="1:3" ht="17.25">
      <c r="A122" s="175"/>
      <c r="B122" s="176"/>
      <c r="C122" s="177"/>
    </row>
    <row r="123" spans="1:3" ht="17.25">
      <c r="A123" s="175"/>
      <c r="B123" s="176"/>
      <c r="C123" s="177"/>
    </row>
    <row r="124" spans="1:3" ht="17.25">
      <c r="A124" s="175"/>
      <c r="B124" s="176"/>
      <c r="C124" s="177"/>
    </row>
    <row r="125" spans="1:3" ht="17.25">
      <c r="A125" s="175"/>
      <c r="B125" s="176"/>
      <c r="C125" s="177"/>
    </row>
    <row r="126" spans="1:3" ht="17.25">
      <c r="A126" s="175"/>
      <c r="B126" s="176"/>
      <c r="C126" s="177"/>
    </row>
    <row r="127" spans="1:3" ht="17.25">
      <c r="A127" s="175"/>
      <c r="B127" s="176"/>
      <c r="C127" s="177"/>
    </row>
    <row r="128" spans="1:3" ht="17.25">
      <c r="A128" s="175"/>
      <c r="B128" s="176"/>
      <c r="C128" s="177"/>
    </row>
    <row r="129" spans="1:3" ht="17.25">
      <c r="A129" s="175"/>
      <c r="B129" s="176"/>
      <c r="C129" s="177"/>
    </row>
    <row r="130" spans="1:3" ht="17.25">
      <c r="A130" s="175"/>
      <c r="B130" s="176"/>
      <c r="C130" s="177"/>
    </row>
  </sheetData>
  <sheetProtection/>
  <mergeCells count="6">
    <mergeCell ref="A54:C54"/>
    <mergeCell ref="B6:C6"/>
    <mergeCell ref="B2:C2"/>
    <mergeCell ref="B3:C3"/>
    <mergeCell ref="A8:C8"/>
    <mergeCell ref="B5:C5"/>
  </mergeCells>
  <printOptions horizontalCentered="1"/>
  <pageMargins left="0" right="0" top="0.7874015748031497" bottom="0" header="0" footer="0"/>
  <pageSetup blackAndWhite="1" fitToHeight="1" fitToWidth="1" horizontalDpi="600" verticalDpi="600" orientation="portrait" paperSize="9" scale="81" r:id="rId1"/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J47"/>
  <sheetViews>
    <sheetView view="pageBreakPreview" zoomScale="75" zoomScaleNormal="77" zoomScaleSheetLayoutView="75" zoomScalePageLayoutView="0" workbookViewId="0" topLeftCell="A14">
      <selection activeCell="D21" sqref="D21"/>
    </sheetView>
  </sheetViews>
  <sheetFormatPr defaultColWidth="9.125" defaultRowHeight="12.75"/>
  <cols>
    <col min="1" max="1" width="5.875" style="21" customWidth="1"/>
    <col min="2" max="2" width="65.375" style="21" customWidth="1"/>
    <col min="3" max="3" width="9.875" style="21" customWidth="1"/>
    <col min="4" max="4" width="9.375" style="21" customWidth="1"/>
    <col min="5" max="5" width="18.375" style="73" customWidth="1"/>
    <col min="6" max="6" width="7.00390625" style="21" customWidth="1"/>
    <col min="7" max="7" width="11.375" style="21" customWidth="1"/>
    <col min="8" max="36" width="9.125" style="21" customWidth="1"/>
    <col min="37" max="16384" width="9.125" style="8" customWidth="1"/>
  </cols>
  <sheetData>
    <row r="2" spans="2:5" ht="23.25" customHeight="1" hidden="1">
      <c r="B2" s="482" t="s">
        <v>454</v>
      </c>
      <c r="C2" s="482"/>
      <c r="D2" s="482"/>
      <c r="E2" s="482"/>
    </row>
    <row r="3" spans="2:5" ht="18.75" customHeight="1" hidden="1">
      <c r="B3" s="482" t="s">
        <v>196</v>
      </c>
      <c r="C3" s="482"/>
      <c r="D3" s="482"/>
      <c r="E3" s="482"/>
    </row>
    <row r="4" ht="13.5" customHeight="1" hidden="1"/>
    <row r="5" spans="2:5" ht="67.5" customHeight="1">
      <c r="B5" s="482" t="s">
        <v>461</v>
      </c>
      <c r="C5" s="482"/>
      <c r="D5" s="482"/>
      <c r="E5" s="482"/>
    </row>
    <row r="6" spans="2:5" ht="18.75" customHeight="1">
      <c r="B6" s="482" t="s">
        <v>462</v>
      </c>
      <c r="C6" s="482"/>
      <c r="D6" s="482"/>
      <c r="E6" s="482"/>
    </row>
    <row r="7" spans="2:5" ht="12" customHeight="1">
      <c r="B7" s="488"/>
      <c r="C7" s="489"/>
      <c r="D7" s="489"/>
      <c r="E7" s="489"/>
    </row>
    <row r="8" spans="2:5" ht="12" customHeight="1">
      <c r="B8" s="433"/>
      <c r="C8"/>
      <c r="D8"/>
      <c r="E8"/>
    </row>
    <row r="9" spans="1:4" ht="11.25" customHeight="1">
      <c r="A9" s="10"/>
      <c r="B9" s="10"/>
      <c r="C9" s="10"/>
      <c r="D9" s="10"/>
    </row>
    <row r="10" spans="1:5" ht="17.25">
      <c r="A10" s="486" t="s">
        <v>108</v>
      </c>
      <c r="B10" s="487"/>
      <c r="C10" s="487"/>
      <c r="D10" s="487"/>
      <c r="E10" s="487"/>
    </row>
    <row r="11" spans="1:5" ht="17.25">
      <c r="A11" s="486" t="s">
        <v>419</v>
      </c>
      <c r="B11" s="487"/>
      <c r="C11" s="487"/>
      <c r="D11" s="487"/>
      <c r="E11" s="487"/>
    </row>
    <row r="12" spans="1:5" ht="10.5" customHeight="1">
      <c r="A12" s="10"/>
      <c r="E12" s="8"/>
    </row>
    <row r="13" ht="17.25">
      <c r="E13" s="219" t="s">
        <v>107</v>
      </c>
    </row>
    <row r="14" spans="1:5" ht="34.5" customHeight="1">
      <c r="A14" s="122" t="s">
        <v>63</v>
      </c>
      <c r="B14" s="71" t="s">
        <v>85</v>
      </c>
      <c r="C14" s="71" t="s">
        <v>55</v>
      </c>
      <c r="D14" s="71" t="s">
        <v>57</v>
      </c>
      <c r="E14" s="82" t="s">
        <v>48</v>
      </c>
    </row>
    <row r="15" spans="1:6" ht="16.5" customHeight="1">
      <c r="A15" s="68">
        <v>1</v>
      </c>
      <c r="B15" s="68">
        <v>2</v>
      </c>
      <c r="C15" s="68">
        <v>3</v>
      </c>
      <c r="D15" s="68"/>
      <c r="E15" s="74">
        <v>5</v>
      </c>
      <c r="F15" s="133"/>
    </row>
    <row r="16" spans="1:36" s="17" customFormat="1" ht="17.25">
      <c r="A16" s="22"/>
      <c r="B16" s="23" t="s">
        <v>97</v>
      </c>
      <c r="C16" s="23"/>
      <c r="D16" s="23"/>
      <c r="E16" s="56">
        <f>E18+E25+E27+E30+E35+E40+E42+E38+E44</f>
        <v>6093.3</v>
      </c>
      <c r="F16" s="142"/>
      <c r="G16" s="142"/>
      <c r="H16" s="143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8" ht="17.25">
      <c r="A17" s="22"/>
      <c r="B17" s="24" t="s">
        <v>98</v>
      </c>
      <c r="C17" s="24"/>
      <c r="D17" s="24"/>
      <c r="E17" s="48"/>
      <c r="F17" s="144"/>
      <c r="G17" s="144"/>
      <c r="H17" s="145"/>
    </row>
    <row r="18" spans="1:8" ht="17.25">
      <c r="A18" s="19">
        <v>1</v>
      </c>
      <c r="B18" s="25" t="s">
        <v>78</v>
      </c>
      <c r="C18" s="118" t="s">
        <v>60</v>
      </c>
      <c r="D18" s="118" t="s">
        <v>165</v>
      </c>
      <c r="E18" s="49">
        <f>SUM(E19:E24)</f>
        <v>3598.7999999999997</v>
      </c>
      <c r="F18" s="146"/>
      <c r="G18" s="146"/>
      <c r="H18" s="145"/>
    </row>
    <row r="19" spans="1:8" ht="56.25" customHeight="1">
      <c r="A19" s="22"/>
      <c r="B19" s="26" t="s">
        <v>36</v>
      </c>
      <c r="C19" s="119" t="s">
        <v>60</v>
      </c>
      <c r="D19" s="119" t="s">
        <v>61</v>
      </c>
      <c r="E19" s="48">
        <v>870</v>
      </c>
      <c r="F19" s="144"/>
      <c r="G19" s="144"/>
      <c r="H19" s="145"/>
    </row>
    <row r="20" spans="1:8" ht="78" customHeight="1">
      <c r="A20" s="22"/>
      <c r="B20" s="26" t="s">
        <v>425</v>
      </c>
      <c r="C20" s="119" t="s">
        <v>60</v>
      </c>
      <c r="D20" s="119" t="s">
        <v>66</v>
      </c>
      <c r="E20" s="48">
        <v>2602.6</v>
      </c>
      <c r="F20" s="144"/>
      <c r="G20" s="144"/>
      <c r="H20" s="145"/>
    </row>
    <row r="21" spans="1:8" ht="52.5">
      <c r="A21" s="22"/>
      <c r="B21" s="134" t="s">
        <v>67</v>
      </c>
      <c r="C21" s="119" t="s">
        <v>60</v>
      </c>
      <c r="D21" s="119" t="s">
        <v>51</v>
      </c>
      <c r="E21" s="48">
        <v>6.2</v>
      </c>
      <c r="F21" s="144"/>
      <c r="G21" s="144"/>
      <c r="H21" s="145"/>
    </row>
    <row r="22" spans="1:8" ht="17.25">
      <c r="A22" s="22"/>
      <c r="B22" s="134" t="s">
        <v>364</v>
      </c>
      <c r="C22" s="119" t="s">
        <v>60</v>
      </c>
      <c r="D22" s="119" t="s">
        <v>365</v>
      </c>
      <c r="E22" s="48">
        <v>110</v>
      </c>
      <c r="F22" s="144"/>
      <c r="G22" s="144"/>
      <c r="H22" s="145"/>
    </row>
    <row r="23" spans="1:8" ht="17.25">
      <c r="A23" s="22"/>
      <c r="B23" s="26" t="s">
        <v>93</v>
      </c>
      <c r="C23" s="119" t="s">
        <v>60</v>
      </c>
      <c r="D23" s="119" t="s">
        <v>52</v>
      </c>
      <c r="E23" s="48">
        <v>10</v>
      </c>
      <c r="F23" s="144"/>
      <c r="G23" s="144"/>
      <c r="H23" s="145"/>
    </row>
    <row r="24" spans="1:36" s="16" customFormat="1" ht="17.25" hidden="1">
      <c r="A24" s="22"/>
      <c r="B24" s="26" t="s">
        <v>94</v>
      </c>
      <c r="C24" s="119" t="s">
        <v>60</v>
      </c>
      <c r="D24" s="119" t="s">
        <v>73</v>
      </c>
      <c r="E24" s="48"/>
      <c r="F24" s="144"/>
      <c r="G24" s="144"/>
      <c r="H24" s="143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s="16" customFormat="1" ht="17.25">
      <c r="A25" s="77">
        <v>2</v>
      </c>
      <c r="B25" s="81" t="s">
        <v>90</v>
      </c>
      <c r="C25" s="120" t="s">
        <v>61</v>
      </c>
      <c r="D25" s="120" t="s">
        <v>165</v>
      </c>
      <c r="E25" s="49">
        <f>SUM(E26:E26)</f>
        <v>141.8</v>
      </c>
      <c r="F25" s="146"/>
      <c r="G25" s="146"/>
      <c r="H25" s="14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s="16" customFormat="1" ht="17.25">
      <c r="A26" s="22"/>
      <c r="B26" s="26" t="s">
        <v>91</v>
      </c>
      <c r="C26" s="119" t="s">
        <v>61</v>
      </c>
      <c r="D26" s="119" t="s">
        <v>62</v>
      </c>
      <c r="E26" s="48">
        <v>141.8</v>
      </c>
      <c r="F26" s="144"/>
      <c r="G26" s="144"/>
      <c r="H26" s="143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8" ht="35.25">
      <c r="A27" s="19">
        <v>3</v>
      </c>
      <c r="B27" s="25" t="s">
        <v>95</v>
      </c>
      <c r="C27" s="118" t="s">
        <v>62</v>
      </c>
      <c r="D27" s="118" t="s">
        <v>165</v>
      </c>
      <c r="E27" s="49">
        <f>E28+E29</f>
        <v>7.5</v>
      </c>
      <c r="F27" s="146"/>
      <c r="G27" s="146"/>
      <c r="H27" s="145"/>
    </row>
    <row r="28" spans="1:8" ht="52.5">
      <c r="A28" s="22"/>
      <c r="B28" s="26" t="s">
        <v>378</v>
      </c>
      <c r="C28" s="119" t="s">
        <v>62</v>
      </c>
      <c r="D28" s="119" t="s">
        <v>198</v>
      </c>
      <c r="E28" s="48">
        <v>1.8</v>
      </c>
      <c r="F28" s="144"/>
      <c r="G28" s="144"/>
      <c r="H28" s="145"/>
    </row>
    <row r="29" spans="1:8" ht="35.25">
      <c r="A29" s="22"/>
      <c r="B29" s="26" t="s">
        <v>225</v>
      </c>
      <c r="C29" s="119" t="s">
        <v>62</v>
      </c>
      <c r="D29" s="119" t="s">
        <v>11</v>
      </c>
      <c r="E29" s="48">
        <v>5.7</v>
      </c>
      <c r="F29" s="144"/>
      <c r="G29" s="144"/>
      <c r="H29" s="145"/>
    </row>
    <row r="30" spans="1:8" ht="17.25">
      <c r="A30" s="19">
        <v>4</v>
      </c>
      <c r="B30" s="25" t="s">
        <v>96</v>
      </c>
      <c r="C30" s="118" t="s">
        <v>66</v>
      </c>
      <c r="D30" s="118" t="s">
        <v>165</v>
      </c>
      <c r="E30" s="49">
        <f>E31+E32+E33+E34</f>
        <v>1348.6</v>
      </c>
      <c r="F30" s="146"/>
      <c r="G30" s="146"/>
      <c r="H30" s="145"/>
    </row>
    <row r="31" spans="1:8" ht="21" customHeight="1">
      <c r="A31" s="22"/>
      <c r="B31" s="26" t="s">
        <v>74</v>
      </c>
      <c r="C31" s="119" t="s">
        <v>66</v>
      </c>
      <c r="D31" s="119" t="s">
        <v>54</v>
      </c>
      <c r="E31" s="48">
        <v>1348.6</v>
      </c>
      <c r="F31" s="144"/>
      <c r="G31" s="144"/>
      <c r="H31" s="145"/>
    </row>
    <row r="32" spans="1:8" ht="17.25" hidden="1">
      <c r="A32" s="22"/>
      <c r="B32" s="26" t="s">
        <v>18</v>
      </c>
      <c r="C32" s="119" t="s">
        <v>66</v>
      </c>
      <c r="D32" s="119" t="s">
        <v>198</v>
      </c>
      <c r="E32" s="48"/>
      <c r="F32" s="144"/>
      <c r="G32" s="144"/>
      <c r="H32" s="145"/>
    </row>
    <row r="33" spans="1:8" ht="18" customHeight="1" hidden="1">
      <c r="A33" s="135"/>
      <c r="B33" s="61" t="s">
        <v>178</v>
      </c>
      <c r="C33" s="119" t="s">
        <v>66</v>
      </c>
      <c r="D33" s="119" t="s">
        <v>176</v>
      </c>
      <c r="E33" s="48">
        <v>0</v>
      </c>
      <c r="F33" s="144"/>
      <c r="G33" s="144"/>
      <c r="H33" s="147"/>
    </row>
    <row r="34" spans="1:8" ht="18" customHeight="1" hidden="1">
      <c r="A34" s="135"/>
      <c r="B34" s="61" t="s">
        <v>440</v>
      </c>
      <c r="C34" s="119" t="s">
        <v>66</v>
      </c>
      <c r="D34" s="119" t="s">
        <v>176</v>
      </c>
      <c r="E34" s="48"/>
      <c r="F34" s="144"/>
      <c r="G34" s="144"/>
      <c r="H34" s="147"/>
    </row>
    <row r="35" spans="1:8" ht="20.25" customHeight="1">
      <c r="A35" s="19">
        <v>5</v>
      </c>
      <c r="B35" s="25" t="s">
        <v>39</v>
      </c>
      <c r="C35" s="118" t="s">
        <v>50</v>
      </c>
      <c r="D35" s="118" t="s">
        <v>165</v>
      </c>
      <c r="E35" s="49">
        <f>E37+E36</f>
        <v>80</v>
      </c>
      <c r="F35" s="146"/>
      <c r="G35" s="146"/>
      <c r="H35" s="145"/>
    </row>
    <row r="36" spans="1:8" ht="17.25" hidden="1">
      <c r="A36" s="19"/>
      <c r="B36" s="132" t="s">
        <v>186</v>
      </c>
      <c r="C36" s="131" t="s">
        <v>50</v>
      </c>
      <c r="D36" s="131" t="s">
        <v>61</v>
      </c>
      <c r="E36" s="48">
        <v>0</v>
      </c>
      <c r="F36" s="148"/>
      <c r="G36" s="148"/>
      <c r="H36" s="145"/>
    </row>
    <row r="37" spans="1:8" ht="21" customHeight="1">
      <c r="A37" s="22"/>
      <c r="B37" s="26" t="s">
        <v>112</v>
      </c>
      <c r="C37" s="119" t="s">
        <v>50</v>
      </c>
      <c r="D37" s="119" t="s">
        <v>62</v>
      </c>
      <c r="E37" s="48">
        <v>80</v>
      </c>
      <c r="F37" s="215"/>
      <c r="G37" s="215"/>
      <c r="H37" s="145"/>
    </row>
    <row r="38" spans="1:8" ht="17.25" hidden="1">
      <c r="A38" s="77">
        <v>6</v>
      </c>
      <c r="B38" s="81" t="s">
        <v>374</v>
      </c>
      <c r="C38" s="120" t="s">
        <v>365</v>
      </c>
      <c r="D38" s="120" t="s">
        <v>165</v>
      </c>
      <c r="E38" s="445">
        <f>E39</f>
        <v>0</v>
      </c>
      <c r="F38" s="215"/>
      <c r="G38" s="215"/>
      <c r="H38" s="145"/>
    </row>
    <row r="39" spans="1:8" ht="17.25" hidden="1">
      <c r="A39" s="22"/>
      <c r="B39" s="26" t="s">
        <v>415</v>
      </c>
      <c r="C39" s="119" t="s">
        <v>365</v>
      </c>
      <c r="D39" s="119" t="s">
        <v>365</v>
      </c>
      <c r="E39" s="48">
        <v>0</v>
      </c>
      <c r="F39" s="215"/>
      <c r="G39" s="215"/>
      <c r="H39" s="145"/>
    </row>
    <row r="40" spans="1:8" ht="20.25" customHeight="1">
      <c r="A40" s="77">
        <v>6</v>
      </c>
      <c r="B40" s="25" t="s">
        <v>27</v>
      </c>
      <c r="C40" s="118" t="s">
        <v>53</v>
      </c>
      <c r="D40" s="118" t="s">
        <v>165</v>
      </c>
      <c r="E40" s="49">
        <f>E41</f>
        <v>856.6</v>
      </c>
      <c r="F40" s="146"/>
      <c r="G40" s="146"/>
      <c r="H40" s="145"/>
    </row>
    <row r="41" spans="1:8" ht="18.75" customHeight="1">
      <c r="A41" s="22"/>
      <c r="B41" s="26" t="s">
        <v>104</v>
      </c>
      <c r="C41" s="119" t="s">
        <v>53</v>
      </c>
      <c r="D41" s="119" t="s">
        <v>60</v>
      </c>
      <c r="E41" s="48">
        <v>856.6</v>
      </c>
      <c r="F41" s="144"/>
      <c r="G41" s="144"/>
      <c r="H41" s="145"/>
    </row>
    <row r="42" spans="1:8" ht="17.25" hidden="1">
      <c r="A42" s="77">
        <v>7</v>
      </c>
      <c r="B42" s="31" t="s">
        <v>68</v>
      </c>
      <c r="C42" s="9" t="s">
        <v>52</v>
      </c>
      <c r="D42" s="9" t="s">
        <v>165</v>
      </c>
      <c r="E42" s="154">
        <f>E43</f>
        <v>0</v>
      </c>
      <c r="F42" s="149"/>
      <c r="G42" s="149"/>
      <c r="H42" s="145"/>
    </row>
    <row r="43" spans="1:8" ht="17.25" hidden="1">
      <c r="A43" s="77"/>
      <c r="B43" s="80" t="s">
        <v>122</v>
      </c>
      <c r="C43" s="121" t="s">
        <v>52</v>
      </c>
      <c r="D43" s="121" t="s">
        <v>61</v>
      </c>
      <c r="E43" s="153"/>
      <c r="F43" s="148"/>
      <c r="G43" s="148"/>
      <c r="H43" s="145"/>
    </row>
    <row r="44" spans="1:5" ht="16.5" customHeight="1" thickBot="1">
      <c r="A44" s="460" t="s">
        <v>458</v>
      </c>
      <c r="B44" s="461" t="s">
        <v>459</v>
      </c>
      <c r="C44" s="462" t="s">
        <v>198</v>
      </c>
      <c r="D44" s="462" t="s">
        <v>165</v>
      </c>
      <c r="E44" s="463">
        <f>E45</f>
        <v>60</v>
      </c>
    </row>
    <row r="45" spans="1:5" ht="21" customHeight="1" thickBot="1">
      <c r="A45" s="460"/>
      <c r="B45" s="464" t="s">
        <v>460</v>
      </c>
      <c r="C45" s="465" t="s">
        <v>198</v>
      </c>
      <c r="D45" s="466" t="s">
        <v>60</v>
      </c>
      <c r="E45" s="467">
        <v>60</v>
      </c>
    </row>
    <row r="46" spans="1:4" s="7" customFormat="1" ht="45" customHeight="1">
      <c r="A46" s="485" t="s">
        <v>456</v>
      </c>
      <c r="B46" s="484"/>
      <c r="C46" s="54"/>
      <c r="D46" s="54"/>
    </row>
    <row r="47" spans="1:5" s="7" customFormat="1" ht="17.25">
      <c r="A47" s="483" t="s">
        <v>457</v>
      </c>
      <c r="B47" s="484"/>
      <c r="C47" s="51"/>
      <c r="D47" s="51"/>
      <c r="E47" s="7" t="s">
        <v>453</v>
      </c>
    </row>
  </sheetData>
  <sheetProtection/>
  <mergeCells count="9">
    <mergeCell ref="B2:E2"/>
    <mergeCell ref="B3:E3"/>
    <mergeCell ref="A47:B47"/>
    <mergeCell ref="A46:B46"/>
    <mergeCell ref="A11:E11"/>
    <mergeCell ref="B5:E5"/>
    <mergeCell ref="A10:E10"/>
    <mergeCell ref="B6:E6"/>
    <mergeCell ref="B7:E7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90"/>
  <sheetViews>
    <sheetView zoomScale="75" zoomScaleNormal="75" zoomScaleSheetLayoutView="75" zoomScalePageLayoutView="0" workbookViewId="0" topLeftCell="A154">
      <selection activeCell="B110" sqref="B110"/>
    </sheetView>
  </sheetViews>
  <sheetFormatPr defaultColWidth="9.125" defaultRowHeight="12.75"/>
  <cols>
    <col min="1" max="1" width="6.875" style="245" customWidth="1"/>
    <col min="2" max="2" width="103.375" style="335" customWidth="1"/>
    <col min="3" max="3" width="25.125" style="336" customWidth="1"/>
    <col min="4" max="4" width="11.375" style="336" customWidth="1"/>
    <col min="5" max="5" width="17.375" style="106" customWidth="1"/>
    <col min="6" max="6" width="19.125" style="106" customWidth="1"/>
    <col min="7" max="8" width="16.125" style="246" customWidth="1"/>
    <col min="9" max="16384" width="9.125" style="106" customWidth="1"/>
  </cols>
  <sheetData>
    <row r="1" spans="1:36" s="8" customFormat="1" ht="83.25" customHeight="1" hidden="1">
      <c r="A1" s="21"/>
      <c r="B1" s="495" t="s">
        <v>501</v>
      </c>
      <c r="C1" s="495"/>
      <c r="D1" s="495"/>
      <c r="E1" s="495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8" customFormat="1" ht="33.75" customHeight="1">
      <c r="A2" s="21"/>
      <c r="B2" s="434"/>
      <c r="C2" s="434"/>
      <c r="D2" s="434"/>
      <c r="E2" s="434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8" customFormat="1" ht="83.25" customHeight="1" hidden="1">
      <c r="A3" s="21"/>
      <c r="B3" s="115"/>
      <c r="C3" s="496" t="s">
        <v>502</v>
      </c>
      <c r="D3" s="496"/>
      <c r="E3" s="49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8" customFormat="1" ht="83.25" customHeight="1">
      <c r="A4" s="21"/>
      <c r="B4" s="474" t="s">
        <v>503</v>
      </c>
      <c r="C4" s="474"/>
      <c r="D4" s="474"/>
      <c r="E4" s="47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8" customFormat="1" ht="18" customHeight="1" hidden="1">
      <c r="A5" s="21"/>
      <c r="B5" s="474" t="s">
        <v>504</v>
      </c>
      <c r="C5" s="474"/>
      <c r="D5" s="474"/>
      <c r="E5" s="47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8" customFormat="1" ht="17.25" hidden="1">
      <c r="A6" s="21"/>
      <c r="B6" s="497" t="s">
        <v>240</v>
      </c>
      <c r="C6" s="497"/>
      <c r="D6" s="497"/>
      <c r="E6" s="49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8" customFormat="1" ht="17.25" hidden="1">
      <c r="A7" s="10"/>
      <c r="B7" s="498" t="s">
        <v>241</v>
      </c>
      <c r="C7" s="498"/>
      <c r="D7" s="498"/>
      <c r="E7" s="49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2:5" ht="18.75" customHeight="1">
      <c r="B8" s="490"/>
      <c r="C8" s="490"/>
      <c r="D8" s="490"/>
      <c r="E8" s="490"/>
    </row>
    <row r="9" spans="1:5" ht="94.5" customHeight="1">
      <c r="A9" s="491" t="s">
        <v>505</v>
      </c>
      <c r="B9" s="491"/>
      <c r="C9" s="491"/>
      <c r="D9" s="491"/>
      <c r="E9" s="491"/>
    </row>
    <row r="10" spans="1:8" ht="17.25">
      <c r="A10" s="247"/>
      <c r="B10" s="248"/>
      <c r="C10" s="249"/>
      <c r="D10" s="247"/>
      <c r="E10" s="250" t="s">
        <v>107</v>
      </c>
      <c r="G10" s="106"/>
      <c r="H10" s="106"/>
    </row>
    <row r="11" spans="1:8" ht="19.5" customHeight="1">
      <c r="A11" s="251"/>
      <c r="B11" s="252"/>
      <c r="C11" s="253"/>
      <c r="D11" s="253"/>
      <c r="E11" s="492" t="s">
        <v>130</v>
      </c>
      <c r="F11" s="254"/>
      <c r="G11" s="106"/>
      <c r="H11" s="106"/>
    </row>
    <row r="12" spans="1:8" ht="17.25">
      <c r="A12" s="255" t="s">
        <v>101</v>
      </c>
      <c r="B12" s="256" t="s">
        <v>85</v>
      </c>
      <c r="C12" s="257" t="s">
        <v>58</v>
      </c>
      <c r="D12" s="257" t="s">
        <v>59</v>
      </c>
      <c r="E12" s="493"/>
      <c r="G12" s="106"/>
      <c r="H12" s="106"/>
    </row>
    <row r="13" spans="1:8" ht="17.25">
      <c r="A13" s="258">
        <v>1</v>
      </c>
      <c r="B13" s="259">
        <v>2</v>
      </c>
      <c r="C13" s="257" t="s">
        <v>81</v>
      </c>
      <c r="D13" s="260" t="s">
        <v>102</v>
      </c>
      <c r="E13" s="261">
        <v>5</v>
      </c>
      <c r="G13" s="106"/>
      <c r="H13" s="106"/>
    </row>
    <row r="14" spans="1:14" ht="17.25">
      <c r="A14" s="258"/>
      <c r="B14" s="262" t="s">
        <v>242</v>
      </c>
      <c r="C14" s="257"/>
      <c r="D14" s="260"/>
      <c r="E14" s="263">
        <f>E15+E61+E100+E110+E152+E173+E178</f>
        <v>6093.3</v>
      </c>
      <c r="G14" s="264"/>
      <c r="H14" s="264"/>
      <c r="I14" s="264"/>
      <c r="J14" s="265"/>
      <c r="K14" s="265"/>
      <c r="L14" s="265"/>
      <c r="M14" s="265"/>
      <c r="N14" s="265"/>
    </row>
    <row r="15" spans="1:251" ht="42" customHeight="1">
      <c r="A15" s="266">
        <v>1</v>
      </c>
      <c r="B15" s="267" t="s">
        <v>498</v>
      </c>
      <c r="C15" s="268" t="s">
        <v>243</v>
      </c>
      <c r="D15" s="269"/>
      <c r="E15" s="270">
        <f>E16</f>
        <v>856.6</v>
      </c>
      <c r="F15" s="271"/>
      <c r="G15" s="264"/>
      <c r="H15" s="264"/>
      <c r="I15" s="264"/>
      <c r="J15" s="265"/>
      <c r="K15" s="265"/>
      <c r="L15" s="265"/>
      <c r="M15" s="265"/>
      <c r="N15" s="265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  <c r="IO15" s="271"/>
      <c r="IP15" s="271"/>
      <c r="IQ15" s="271"/>
    </row>
    <row r="16" spans="1:251" ht="37.5" customHeight="1">
      <c r="A16" s="266"/>
      <c r="B16" s="272" t="s">
        <v>180</v>
      </c>
      <c r="C16" s="269" t="s">
        <v>244</v>
      </c>
      <c r="D16" s="269"/>
      <c r="E16" s="273">
        <f>E17+E21</f>
        <v>856.6</v>
      </c>
      <c r="F16" s="274"/>
      <c r="G16" s="275"/>
      <c r="H16" s="275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  <c r="II16" s="276"/>
      <c r="IJ16" s="276"/>
      <c r="IK16" s="276"/>
      <c r="IL16" s="276"/>
      <c r="IM16" s="276"/>
      <c r="IN16" s="276"/>
      <c r="IO16" s="276"/>
      <c r="IP16" s="276"/>
      <c r="IQ16" s="276"/>
    </row>
    <row r="17" spans="1:251" ht="27" customHeight="1">
      <c r="A17" s="266"/>
      <c r="B17" s="277" t="s">
        <v>211</v>
      </c>
      <c r="C17" s="278" t="s">
        <v>245</v>
      </c>
      <c r="D17" s="269"/>
      <c r="E17" s="279">
        <f>E18+E27+E33</f>
        <v>530</v>
      </c>
      <c r="F17" s="280"/>
      <c r="G17" s="249"/>
      <c r="H17" s="281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  <c r="HV17" s="276"/>
      <c r="HW17" s="276"/>
      <c r="HX17" s="276"/>
      <c r="HY17" s="276"/>
      <c r="HZ17" s="276"/>
      <c r="IA17" s="276"/>
      <c r="IB17" s="276"/>
      <c r="IC17" s="276"/>
      <c r="ID17" s="276"/>
      <c r="IE17" s="276"/>
      <c r="IF17" s="276"/>
      <c r="IG17" s="276"/>
      <c r="IH17" s="276"/>
      <c r="II17" s="276"/>
      <c r="IJ17" s="276"/>
      <c r="IK17" s="276"/>
      <c r="IL17" s="276"/>
      <c r="IM17" s="276"/>
      <c r="IN17" s="276"/>
      <c r="IO17" s="276"/>
      <c r="IP17" s="276"/>
      <c r="IQ17" s="276"/>
    </row>
    <row r="18" spans="1:251" ht="26.25" customHeight="1">
      <c r="A18" s="266"/>
      <c r="B18" s="436" t="s">
        <v>410</v>
      </c>
      <c r="C18" s="269" t="s">
        <v>246</v>
      </c>
      <c r="D18" s="283"/>
      <c r="E18" s="279">
        <f>E19+E20</f>
        <v>530</v>
      </c>
      <c r="F18" s="274"/>
      <c r="G18" s="275"/>
      <c r="H18" s="275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  <c r="IN18" s="276"/>
      <c r="IO18" s="276"/>
      <c r="IP18" s="276"/>
      <c r="IQ18" s="276"/>
    </row>
    <row r="19" spans="1:251" ht="59.25" customHeight="1">
      <c r="A19" s="266"/>
      <c r="B19" s="284" t="s">
        <v>247</v>
      </c>
      <c r="C19" s="269" t="s">
        <v>246</v>
      </c>
      <c r="D19" s="269" t="s">
        <v>131</v>
      </c>
      <c r="E19" s="273">
        <v>488</v>
      </c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  <c r="II19" s="276"/>
      <c r="IJ19" s="276"/>
      <c r="IK19" s="276"/>
      <c r="IL19" s="276"/>
      <c r="IM19" s="276"/>
      <c r="IN19" s="276"/>
      <c r="IO19" s="276"/>
      <c r="IP19" s="276"/>
      <c r="IQ19" s="276"/>
    </row>
    <row r="20" spans="1:251" ht="39">
      <c r="A20" s="266"/>
      <c r="B20" s="284" t="s">
        <v>248</v>
      </c>
      <c r="C20" s="269" t="s">
        <v>246</v>
      </c>
      <c r="D20" s="269" t="s">
        <v>132</v>
      </c>
      <c r="E20" s="273">
        <v>42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6"/>
      <c r="GU20" s="276"/>
      <c r="GV20" s="276"/>
      <c r="GW20" s="276"/>
      <c r="GX20" s="276"/>
      <c r="GY20" s="276"/>
      <c r="GZ20" s="276"/>
      <c r="HA20" s="276"/>
      <c r="HB20" s="276"/>
      <c r="HC20" s="276"/>
      <c r="HD20" s="276"/>
      <c r="HE20" s="276"/>
      <c r="HF20" s="276"/>
      <c r="HG20" s="276"/>
      <c r="HH20" s="276"/>
      <c r="HI20" s="276"/>
      <c r="HJ20" s="276"/>
      <c r="HK20" s="276"/>
      <c r="HL20" s="276"/>
      <c r="HM20" s="276"/>
      <c r="HN20" s="276"/>
      <c r="HO20" s="276"/>
      <c r="HP20" s="276"/>
      <c r="HQ20" s="276"/>
      <c r="HR20" s="276"/>
      <c r="HS20" s="276"/>
      <c r="HT20" s="276"/>
      <c r="HU20" s="276"/>
      <c r="HV20" s="276"/>
      <c r="HW20" s="276"/>
      <c r="HX20" s="276"/>
      <c r="HY20" s="276"/>
      <c r="HZ20" s="276"/>
      <c r="IA20" s="276"/>
      <c r="IB20" s="276"/>
      <c r="IC20" s="276"/>
      <c r="ID20" s="276"/>
      <c r="IE20" s="276"/>
      <c r="IF20" s="276"/>
      <c r="IG20" s="276"/>
      <c r="IH20" s="276"/>
      <c r="II20" s="276"/>
      <c r="IJ20" s="276"/>
      <c r="IK20" s="276"/>
      <c r="IL20" s="276"/>
      <c r="IM20" s="276"/>
      <c r="IN20" s="276"/>
      <c r="IO20" s="276"/>
      <c r="IP20" s="276"/>
      <c r="IQ20" s="276"/>
    </row>
    <row r="21" spans="1:251" ht="26.25" customHeight="1">
      <c r="A21" s="266"/>
      <c r="B21" s="284" t="s">
        <v>181</v>
      </c>
      <c r="C21" s="269" t="s">
        <v>463</v>
      </c>
      <c r="D21" s="269"/>
      <c r="E21" s="273">
        <f>E28+E34</f>
        <v>326.6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6"/>
      <c r="GU21" s="276"/>
      <c r="GV21" s="276"/>
      <c r="GW21" s="276"/>
      <c r="GX21" s="276"/>
      <c r="GY21" s="276"/>
      <c r="GZ21" s="276"/>
      <c r="HA21" s="276"/>
      <c r="HB21" s="276"/>
      <c r="HC21" s="276"/>
      <c r="HD21" s="276"/>
      <c r="HE21" s="276"/>
      <c r="HF21" s="276"/>
      <c r="HG21" s="276"/>
      <c r="HH21" s="276"/>
      <c r="HI21" s="276"/>
      <c r="HJ21" s="276"/>
      <c r="HK21" s="276"/>
      <c r="HL21" s="276"/>
      <c r="HM21" s="276"/>
      <c r="HN21" s="276"/>
      <c r="HO21" s="276"/>
      <c r="HP21" s="276"/>
      <c r="HQ21" s="276"/>
      <c r="HR21" s="276"/>
      <c r="HS21" s="276"/>
      <c r="HT21" s="276"/>
      <c r="HU21" s="276"/>
      <c r="HV21" s="276"/>
      <c r="HW21" s="276"/>
      <c r="HX21" s="276"/>
      <c r="HY21" s="276"/>
      <c r="HZ21" s="276"/>
      <c r="IA21" s="276"/>
      <c r="IB21" s="276"/>
      <c r="IC21" s="276"/>
      <c r="ID21" s="276"/>
      <c r="IE21" s="276"/>
      <c r="IF21" s="276"/>
      <c r="IG21" s="276"/>
      <c r="IH21" s="276"/>
      <c r="II21" s="276"/>
      <c r="IJ21" s="276"/>
      <c r="IK21" s="276"/>
      <c r="IL21" s="276"/>
      <c r="IM21" s="276"/>
      <c r="IN21" s="276"/>
      <c r="IO21" s="276"/>
      <c r="IP21" s="276"/>
      <c r="IQ21" s="276"/>
    </row>
    <row r="22" spans="1:251" ht="41.25" customHeight="1" hidden="1">
      <c r="A22" s="266"/>
      <c r="B22" s="284" t="s">
        <v>136</v>
      </c>
      <c r="C22" s="269" t="s">
        <v>468</v>
      </c>
      <c r="D22" s="269" t="s">
        <v>133</v>
      </c>
      <c r="E22" s="273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</row>
    <row r="23" spans="1:251" ht="42.75" customHeight="1" hidden="1">
      <c r="A23" s="266"/>
      <c r="B23" s="285" t="s">
        <v>188</v>
      </c>
      <c r="C23" s="269" t="s">
        <v>467</v>
      </c>
      <c r="D23" s="269"/>
      <c r="E23" s="273">
        <f>E24</f>
        <v>0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</row>
    <row r="24" spans="1:251" ht="30" customHeight="1" hidden="1">
      <c r="A24" s="266"/>
      <c r="B24" s="286" t="s">
        <v>250</v>
      </c>
      <c r="C24" s="269" t="s">
        <v>466</v>
      </c>
      <c r="D24" s="269"/>
      <c r="E24" s="273">
        <f>E25</f>
        <v>0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</row>
    <row r="25" spans="1:251" ht="38.25" customHeight="1" hidden="1">
      <c r="A25" s="266"/>
      <c r="B25" s="287" t="s">
        <v>135</v>
      </c>
      <c r="C25" s="269" t="s">
        <v>465</v>
      </c>
      <c r="D25" s="269" t="s">
        <v>134</v>
      </c>
      <c r="E25" s="273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</row>
    <row r="26" spans="1:251" ht="59.25" customHeight="1" hidden="1">
      <c r="A26" s="266"/>
      <c r="B26" s="284" t="s">
        <v>214</v>
      </c>
      <c r="C26" s="269" t="s">
        <v>464</v>
      </c>
      <c r="D26" s="269"/>
      <c r="E26" s="273">
        <f>E27</f>
        <v>0</v>
      </c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276"/>
      <c r="HL26" s="276"/>
      <c r="HM26" s="276"/>
      <c r="HN26" s="276"/>
      <c r="HO26" s="276"/>
      <c r="HP26" s="276"/>
      <c r="HQ26" s="276"/>
      <c r="HR26" s="276"/>
      <c r="HS26" s="276"/>
      <c r="HT26" s="276"/>
      <c r="HU26" s="276"/>
      <c r="HV26" s="276"/>
      <c r="HW26" s="276"/>
      <c r="HX26" s="276"/>
      <c r="HY26" s="276"/>
      <c r="HZ26" s="276"/>
      <c r="IA26" s="276"/>
      <c r="IB26" s="276"/>
      <c r="IC26" s="276"/>
      <c r="ID26" s="276"/>
      <c r="IE26" s="276"/>
      <c r="IF26" s="276"/>
      <c r="IG26" s="276"/>
      <c r="IH26" s="276"/>
      <c r="II26" s="276"/>
      <c r="IJ26" s="276"/>
      <c r="IK26" s="276"/>
      <c r="IL26" s="276"/>
      <c r="IM26" s="276"/>
      <c r="IN26" s="276"/>
      <c r="IO26" s="276"/>
      <c r="IP26" s="276"/>
      <c r="IQ26" s="276"/>
    </row>
    <row r="27" spans="1:251" ht="39" customHeight="1" hidden="1">
      <c r="A27" s="266"/>
      <c r="B27" s="284" t="s">
        <v>247</v>
      </c>
      <c r="C27" s="269" t="s">
        <v>469</v>
      </c>
      <c r="D27" s="269" t="s">
        <v>131</v>
      </c>
      <c r="E27" s="288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</row>
    <row r="28" spans="1:251" ht="30" customHeight="1">
      <c r="A28" s="266"/>
      <c r="B28" s="284" t="s">
        <v>212</v>
      </c>
      <c r="C28" s="269" t="s">
        <v>257</v>
      </c>
      <c r="D28" s="269"/>
      <c r="E28" s="273">
        <f>E29</f>
        <v>321.6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  <c r="II28" s="276"/>
      <c r="IJ28" s="276"/>
      <c r="IK28" s="276"/>
      <c r="IL28" s="276"/>
      <c r="IM28" s="276"/>
      <c r="IN28" s="276"/>
      <c r="IO28" s="276"/>
      <c r="IP28" s="276"/>
      <c r="IQ28" s="276"/>
    </row>
    <row r="29" spans="1:251" ht="25.5" customHeight="1">
      <c r="A29" s="266"/>
      <c r="B29" s="284" t="s">
        <v>410</v>
      </c>
      <c r="C29" s="269" t="s">
        <v>258</v>
      </c>
      <c r="D29" s="269"/>
      <c r="E29" s="273">
        <f>E30+E32</f>
        <v>321.6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</row>
    <row r="30" spans="1:251" ht="62.25" customHeight="1">
      <c r="A30" s="266"/>
      <c r="B30" s="284" t="s">
        <v>247</v>
      </c>
      <c r="C30" s="269" t="s">
        <v>258</v>
      </c>
      <c r="D30" s="269" t="s">
        <v>131</v>
      </c>
      <c r="E30" s="273">
        <v>306.6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  <c r="IQ30" s="276"/>
    </row>
    <row r="31" spans="1:251" ht="57.75" customHeight="1" hidden="1">
      <c r="A31" s="266"/>
      <c r="B31" s="284"/>
      <c r="C31" s="269"/>
      <c r="D31" s="269"/>
      <c r="E31" s="288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  <c r="II31" s="276"/>
      <c r="IJ31" s="276"/>
      <c r="IK31" s="276"/>
      <c r="IL31" s="276"/>
      <c r="IM31" s="276"/>
      <c r="IN31" s="276"/>
      <c r="IO31" s="276"/>
      <c r="IP31" s="276"/>
      <c r="IQ31" s="276"/>
    </row>
    <row r="32" spans="1:251" ht="40.5" customHeight="1">
      <c r="A32" s="266"/>
      <c r="B32" s="284" t="s">
        <v>380</v>
      </c>
      <c r="C32" s="269" t="s">
        <v>258</v>
      </c>
      <c r="D32" s="269" t="s">
        <v>132</v>
      </c>
      <c r="E32" s="273">
        <v>15</v>
      </c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6"/>
    </row>
    <row r="33" spans="1:251" ht="62.25" customHeight="1" hidden="1">
      <c r="A33" s="266"/>
      <c r="B33" s="284"/>
      <c r="C33" s="269"/>
      <c r="D33" s="269"/>
      <c r="E33" s="273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276"/>
      <c r="IE33" s="276"/>
      <c r="IF33" s="276"/>
      <c r="IG33" s="276"/>
      <c r="IH33" s="276"/>
      <c r="II33" s="276"/>
      <c r="IJ33" s="276"/>
      <c r="IK33" s="276"/>
      <c r="IL33" s="276"/>
      <c r="IM33" s="276"/>
      <c r="IN33" s="276"/>
      <c r="IO33" s="276"/>
      <c r="IP33" s="276"/>
      <c r="IQ33" s="276"/>
    </row>
    <row r="34" spans="1:251" ht="41.25" customHeight="1">
      <c r="A34" s="266"/>
      <c r="B34" s="282" t="s">
        <v>188</v>
      </c>
      <c r="C34" s="269" t="s">
        <v>254</v>
      </c>
      <c r="D34" s="269"/>
      <c r="E34" s="273">
        <f>E35</f>
        <v>5</v>
      </c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</row>
    <row r="35" spans="1:251" ht="41.25" customHeight="1">
      <c r="A35" s="266"/>
      <c r="B35" s="282" t="s">
        <v>432</v>
      </c>
      <c r="C35" s="269" t="s">
        <v>255</v>
      </c>
      <c r="D35" s="269"/>
      <c r="E35" s="273">
        <f>E36</f>
        <v>5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  <c r="HV35" s="276"/>
      <c r="HW35" s="276"/>
      <c r="HX35" s="276"/>
      <c r="HY35" s="276"/>
      <c r="HZ35" s="276"/>
      <c r="IA35" s="276"/>
      <c r="IB35" s="276"/>
      <c r="IC35" s="276"/>
      <c r="ID35" s="276"/>
      <c r="IE35" s="276"/>
      <c r="IF35" s="276"/>
      <c r="IG35" s="276"/>
      <c r="IH35" s="276"/>
      <c r="II35" s="276"/>
      <c r="IJ35" s="276"/>
      <c r="IK35" s="276"/>
      <c r="IL35" s="276"/>
      <c r="IM35" s="276"/>
      <c r="IN35" s="276"/>
      <c r="IO35" s="276"/>
      <c r="IP35" s="276"/>
      <c r="IQ35" s="276"/>
    </row>
    <row r="36" spans="1:251" ht="28.5" customHeight="1">
      <c r="A36" s="266"/>
      <c r="B36" s="282" t="s">
        <v>135</v>
      </c>
      <c r="C36" s="269" t="s">
        <v>255</v>
      </c>
      <c r="D36" s="269" t="s">
        <v>134</v>
      </c>
      <c r="E36" s="273">
        <v>5</v>
      </c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</row>
    <row r="37" spans="1:251" ht="42" customHeight="1" hidden="1">
      <c r="A37" s="266"/>
      <c r="B37" s="286" t="s">
        <v>181</v>
      </c>
      <c r="C37" s="269" t="s">
        <v>256</v>
      </c>
      <c r="D37" s="269"/>
      <c r="E37" s="273">
        <f>E39</f>
        <v>0</v>
      </c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</row>
    <row r="38" spans="1:251" ht="20.25" hidden="1">
      <c r="A38" s="266"/>
      <c r="B38" s="289" t="s">
        <v>212</v>
      </c>
      <c r="C38" s="269" t="s">
        <v>257</v>
      </c>
      <c r="D38" s="269"/>
      <c r="E38" s="273">
        <f>E39</f>
        <v>0</v>
      </c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276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6"/>
      <c r="HF38" s="276"/>
      <c r="HG38" s="276"/>
      <c r="HH38" s="276"/>
      <c r="HI38" s="276"/>
      <c r="HJ38" s="276"/>
      <c r="HK38" s="276"/>
      <c r="HL38" s="276"/>
      <c r="HM38" s="276"/>
      <c r="HN38" s="276"/>
      <c r="HO38" s="276"/>
      <c r="HP38" s="276"/>
      <c r="HQ38" s="276"/>
      <c r="HR38" s="276"/>
      <c r="HS38" s="276"/>
      <c r="HT38" s="276"/>
      <c r="HU38" s="276"/>
      <c r="HV38" s="276"/>
      <c r="HW38" s="276"/>
      <c r="HX38" s="276"/>
      <c r="HY38" s="276"/>
      <c r="HZ38" s="276"/>
      <c r="IA38" s="276"/>
      <c r="IB38" s="276"/>
      <c r="IC38" s="276"/>
      <c r="ID38" s="276"/>
      <c r="IE38" s="276"/>
      <c r="IF38" s="276"/>
      <c r="IG38" s="276"/>
      <c r="IH38" s="276"/>
      <c r="II38" s="276"/>
      <c r="IJ38" s="276"/>
      <c r="IK38" s="276"/>
      <c r="IL38" s="276"/>
      <c r="IM38" s="276"/>
      <c r="IN38" s="276"/>
      <c r="IO38" s="276"/>
      <c r="IP38" s="276"/>
      <c r="IQ38" s="276"/>
    </row>
    <row r="39" spans="1:251" ht="39" hidden="1">
      <c r="A39" s="266"/>
      <c r="B39" s="436" t="s">
        <v>410</v>
      </c>
      <c r="C39" s="269" t="s">
        <v>258</v>
      </c>
      <c r="D39" s="269"/>
      <c r="E39" s="273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  <c r="GN39" s="276"/>
      <c r="GO39" s="276"/>
      <c r="GP39" s="276"/>
      <c r="GQ39" s="276"/>
      <c r="GR39" s="276"/>
      <c r="GS39" s="276"/>
      <c r="GT39" s="276"/>
      <c r="GU39" s="276"/>
      <c r="GV39" s="276"/>
      <c r="GW39" s="276"/>
      <c r="GX39" s="276"/>
      <c r="GY39" s="276"/>
      <c r="GZ39" s="276"/>
      <c r="HA39" s="276"/>
      <c r="HB39" s="276"/>
      <c r="HC39" s="276"/>
      <c r="HD39" s="276"/>
      <c r="HE39" s="276"/>
      <c r="HF39" s="276"/>
      <c r="HG39" s="276"/>
      <c r="HH39" s="276"/>
      <c r="HI39" s="276"/>
      <c r="HJ39" s="276"/>
      <c r="HK39" s="276"/>
      <c r="HL39" s="276"/>
      <c r="HM39" s="276"/>
      <c r="HN39" s="276"/>
      <c r="HO39" s="276"/>
      <c r="HP39" s="276"/>
      <c r="HQ39" s="276"/>
      <c r="HR39" s="276"/>
      <c r="HS39" s="276"/>
      <c r="HT39" s="276"/>
      <c r="HU39" s="276"/>
      <c r="HV39" s="276"/>
      <c r="HW39" s="276"/>
      <c r="HX39" s="276"/>
      <c r="HY39" s="276"/>
      <c r="HZ39" s="276"/>
      <c r="IA39" s="276"/>
      <c r="IB39" s="276"/>
      <c r="IC39" s="276"/>
      <c r="ID39" s="276"/>
      <c r="IE39" s="276"/>
      <c r="IF39" s="276"/>
      <c r="IG39" s="276"/>
      <c r="IH39" s="276"/>
      <c r="II39" s="276"/>
      <c r="IJ39" s="276"/>
      <c r="IK39" s="276"/>
      <c r="IL39" s="276"/>
      <c r="IM39" s="276"/>
      <c r="IN39" s="276"/>
      <c r="IO39" s="276"/>
      <c r="IP39" s="276"/>
      <c r="IQ39" s="276"/>
    </row>
    <row r="40" spans="1:251" ht="33.75" customHeight="1" hidden="1">
      <c r="A40" s="266"/>
      <c r="B40" s="284" t="s">
        <v>247</v>
      </c>
      <c r="C40" s="269" t="s">
        <v>258</v>
      </c>
      <c r="D40" s="269" t="s">
        <v>131</v>
      </c>
      <c r="E40" s="273">
        <v>607.3</v>
      </c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  <c r="GN40" s="276"/>
      <c r="GO40" s="276"/>
      <c r="GP40" s="276"/>
      <c r="GQ40" s="276"/>
      <c r="GR40" s="276"/>
      <c r="GS40" s="276"/>
      <c r="GT40" s="276"/>
      <c r="GU40" s="276"/>
      <c r="GV40" s="276"/>
      <c r="GW40" s="276"/>
      <c r="GX40" s="276"/>
      <c r="GY40" s="276"/>
      <c r="GZ40" s="276"/>
      <c r="HA40" s="276"/>
      <c r="HB40" s="276"/>
      <c r="HC40" s="276"/>
      <c r="HD40" s="276"/>
      <c r="HE40" s="276"/>
      <c r="HF40" s="276"/>
      <c r="HG40" s="276"/>
      <c r="HH40" s="276"/>
      <c r="HI40" s="276"/>
      <c r="HJ40" s="276"/>
      <c r="HK40" s="276"/>
      <c r="HL40" s="276"/>
      <c r="HM40" s="276"/>
      <c r="HN40" s="276"/>
      <c r="HO40" s="276"/>
      <c r="HP40" s="276"/>
      <c r="HQ40" s="276"/>
      <c r="HR40" s="276"/>
      <c r="HS40" s="276"/>
      <c r="HT40" s="276"/>
      <c r="HU40" s="276"/>
      <c r="HV40" s="276"/>
      <c r="HW40" s="276"/>
      <c r="HX40" s="276"/>
      <c r="HY40" s="276"/>
      <c r="HZ40" s="276"/>
      <c r="IA40" s="276"/>
      <c r="IB40" s="276"/>
      <c r="IC40" s="276"/>
      <c r="ID40" s="276"/>
      <c r="IE40" s="276"/>
      <c r="IF40" s="276"/>
      <c r="IG40" s="276"/>
      <c r="IH40" s="276"/>
      <c r="II40" s="276"/>
      <c r="IJ40" s="276"/>
      <c r="IK40" s="276"/>
      <c r="IL40" s="276"/>
      <c r="IM40" s="276"/>
      <c r="IN40" s="276"/>
      <c r="IO40" s="276"/>
      <c r="IP40" s="276"/>
      <c r="IQ40" s="276"/>
    </row>
    <row r="41" spans="1:251" ht="38.25" customHeight="1" hidden="1">
      <c r="A41" s="266"/>
      <c r="B41" s="284" t="s">
        <v>248</v>
      </c>
      <c r="C41" s="269" t="s">
        <v>258</v>
      </c>
      <c r="D41" s="269" t="s">
        <v>132</v>
      </c>
      <c r="E41" s="273">
        <v>12.9</v>
      </c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  <c r="GQ41" s="276"/>
      <c r="GR41" s="276"/>
      <c r="GS41" s="276"/>
      <c r="GT41" s="276"/>
      <c r="GU41" s="276"/>
      <c r="GV41" s="276"/>
      <c r="GW41" s="276"/>
      <c r="GX41" s="276"/>
      <c r="GY41" s="276"/>
      <c r="GZ41" s="276"/>
      <c r="HA41" s="276"/>
      <c r="HB41" s="276"/>
      <c r="HC41" s="276"/>
      <c r="HD41" s="276"/>
      <c r="HE41" s="276"/>
      <c r="HF41" s="276"/>
      <c r="HG41" s="276"/>
      <c r="HH41" s="276"/>
      <c r="HI41" s="276"/>
      <c r="HJ41" s="276"/>
      <c r="HK41" s="276"/>
      <c r="HL41" s="276"/>
      <c r="HM41" s="276"/>
      <c r="HN41" s="276"/>
      <c r="HO41" s="276"/>
      <c r="HP41" s="276"/>
      <c r="HQ41" s="276"/>
      <c r="HR41" s="276"/>
      <c r="HS41" s="276"/>
      <c r="HT41" s="276"/>
      <c r="HU41" s="276"/>
      <c r="HV41" s="276"/>
      <c r="HW41" s="276"/>
      <c r="HX41" s="276"/>
      <c r="HY41" s="276"/>
      <c r="HZ41" s="276"/>
      <c r="IA41" s="276"/>
      <c r="IB41" s="276"/>
      <c r="IC41" s="276"/>
      <c r="ID41" s="276"/>
      <c r="IE41" s="276"/>
      <c r="IF41" s="276"/>
      <c r="IG41" s="276"/>
      <c r="IH41" s="276"/>
      <c r="II41" s="276"/>
      <c r="IJ41" s="276"/>
      <c r="IK41" s="276"/>
      <c r="IL41" s="276"/>
      <c r="IM41" s="276"/>
      <c r="IN41" s="276"/>
      <c r="IO41" s="276"/>
      <c r="IP41" s="276"/>
      <c r="IQ41" s="276"/>
    </row>
    <row r="42" spans="1:251" ht="33" customHeight="1" hidden="1">
      <c r="A42" s="266"/>
      <c r="B42" s="284" t="s">
        <v>136</v>
      </c>
      <c r="C42" s="269" t="s">
        <v>258</v>
      </c>
      <c r="D42" s="269" t="s">
        <v>133</v>
      </c>
      <c r="E42" s="273">
        <v>0</v>
      </c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  <c r="GQ42" s="276"/>
      <c r="GR42" s="276"/>
      <c r="GS42" s="276"/>
      <c r="GT42" s="276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6"/>
      <c r="HF42" s="276"/>
      <c r="HG42" s="276"/>
      <c r="HH42" s="276"/>
      <c r="HI42" s="276"/>
      <c r="HJ42" s="276"/>
      <c r="HK42" s="276"/>
      <c r="HL42" s="276"/>
      <c r="HM42" s="276"/>
      <c r="HN42" s="276"/>
      <c r="HO42" s="276"/>
      <c r="HP42" s="276"/>
      <c r="HQ42" s="276"/>
      <c r="HR42" s="276"/>
      <c r="HS42" s="276"/>
      <c r="HT42" s="276"/>
      <c r="HU42" s="276"/>
      <c r="HV42" s="276"/>
      <c r="HW42" s="276"/>
      <c r="HX42" s="276"/>
      <c r="HY42" s="276"/>
      <c r="HZ42" s="276"/>
      <c r="IA42" s="276"/>
      <c r="IB42" s="276"/>
      <c r="IC42" s="276"/>
      <c r="ID42" s="276"/>
      <c r="IE42" s="276"/>
      <c r="IF42" s="276"/>
      <c r="IG42" s="276"/>
      <c r="IH42" s="276"/>
      <c r="II42" s="276"/>
      <c r="IJ42" s="276"/>
      <c r="IK42" s="276"/>
      <c r="IL42" s="276"/>
      <c r="IM42" s="276"/>
      <c r="IN42" s="276"/>
      <c r="IO42" s="276"/>
      <c r="IP42" s="276"/>
      <c r="IQ42" s="276"/>
    </row>
    <row r="43" spans="1:251" ht="44.25" customHeight="1" hidden="1">
      <c r="A43" s="290">
        <v>2</v>
      </c>
      <c r="B43" s="267" t="s">
        <v>499</v>
      </c>
      <c r="C43" s="291" t="s">
        <v>259</v>
      </c>
      <c r="D43" s="278"/>
      <c r="E43" s="270">
        <f>E44</f>
        <v>0</v>
      </c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  <c r="GQ43" s="276"/>
      <c r="GR43" s="276"/>
      <c r="GS43" s="276"/>
      <c r="GT43" s="276"/>
      <c r="GU43" s="276"/>
      <c r="GV43" s="276"/>
      <c r="GW43" s="276"/>
      <c r="GX43" s="276"/>
      <c r="GY43" s="276"/>
      <c r="GZ43" s="276"/>
      <c r="HA43" s="276"/>
      <c r="HB43" s="276"/>
      <c r="HC43" s="276"/>
      <c r="HD43" s="276"/>
      <c r="HE43" s="276"/>
      <c r="HF43" s="276"/>
      <c r="HG43" s="276"/>
      <c r="HH43" s="276"/>
      <c r="HI43" s="276"/>
      <c r="HJ43" s="276"/>
      <c r="HK43" s="276"/>
      <c r="HL43" s="276"/>
      <c r="HM43" s="276"/>
      <c r="HN43" s="276"/>
      <c r="HO43" s="276"/>
      <c r="HP43" s="276"/>
      <c r="HQ43" s="276"/>
      <c r="HR43" s="276"/>
      <c r="HS43" s="276"/>
      <c r="HT43" s="276"/>
      <c r="HU43" s="276"/>
      <c r="HV43" s="276"/>
      <c r="HW43" s="276"/>
      <c r="HX43" s="276"/>
      <c r="HY43" s="276"/>
      <c r="HZ43" s="276"/>
      <c r="IA43" s="276"/>
      <c r="IB43" s="276"/>
      <c r="IC43" s="276"/>
      <c r="ID43" s="276"/>
      <c r="IE43" s="276"/>
      <c r="IF43" s="276"/>
      <c r="IG43" s="276"/>
      <c r="IH43" s="276"/>
      <c r="II43" s="276"/>
      <c r="IJ43" s="276"/>
      <c r="IK43" s="276"/>
      <c r="IL43" s="276"/>
      <c r="IM43" s="276"/>
      <c r="IN43" s="276"/>
      <c r="IO43" s="276"/>
      <c r="IP43" s="276"/>
      <c r="IQ43" s="276"/>
    </row>
    <row r="44" spans="1:251" ht="40.5" customHeight="1" hidden="1">
      <c r="A44" s="290"/>
      <c r="B44" s="286" t="s">
        <v>200</v>
      </c>
      <c r="C44" s="269" t="s">
        <v>260</v>
      </c>
      <c r="D44" s="278"/>
      <c r="E44" s="273">
        <f>E45</f>
        <v>0</v>
      </c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276"/>
      <c r="GS44" s="276"/>
      <c r="GT44" s="276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6"/>
      <c r="HF44" s="276"/>
      <c r="HG44" s="276"/>
      <c r="HH44" s="276"/>
      <c r="HI44" s="276"/>
      <c r="HJ44" s="276"/>
      <c r="HK44" s="276"/>
      <c r="HL44" s="276"/>
      <c r="HM44" s="276"/>
      <c r="HN44" s="276"/>
      <c r="HO44" s="276"/>
      <c r="HP44" s="276"/>
      <c r="HQ44" s="276"/>
      <c r="HR44" s="276"/>
      <c r="HS44" s="276"/>
      <c r="HT44" s="276"/>
      <c r="HU44" s="276"/>
      <c r="HV44" s="276"/>
      <c r="HW44" s="276"/>
      <c r="HX44" s="276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  <c r="IQ44" s="276"/>
    </row>
    <row r="45" spans="1:251" ht="39" hidden="1">
      <c r="A45" s="290"/>
      <c r="B45" s="286" t="s">
        <v>261</v>
      </c>
      <c r="C45" s="269" t="s">
        <v>262</v>
      </c>
      <c r="D45" s="278"/>
      <c r="E45" s="273">
        <f>E46</f>
        <v>0</v>
      </c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  <c r="GN45" s="276"/>
      <c r="GO45" s="276"/>
      <c r="GP45" s="276"/>
      <c r="GQ45" s="276"/>
      <c r="GR45" s="276"/>
      <c r="GS45" s="276"/>
      <c r="GT45" s="276"/>
      <c r="GU45" s="276"/>
      <c r="GV45" s="276"/>
      <c r="GW45" s="276"/>
      <c r="GX45" s="276"/>
      <c r="GY45" s="276"/>
      <c r="GZ45" s="276"/>
      <c r="HA45" s="276"/>
      <c r="HB45" s="276"/>
      <c r="HC45" s="276"/>
      <c r="HD45" s="276"/>
      <c r="HE45" s="276"/>
      <c r="HF45" s="276"/>
      <c r="HG45" s="276"/>
      <c r="HH45" s="276"/>
      <c r="HI45" s="276"/>
      <c r="HJ45" s="276"/>
      <c r="HK45" s="276"/>
      <c r="HL45" s="276"/>
      <c r="HM45" s="276"/>
      <c r="HN45" s="276"/>
      <c r="HO45" s="276"/>
      <c r="HP45" s="276"/>
      <c r="HQ45" s="276"/>
      <c r="HR45" s="276"/>
      <c r="HS45" s="276"/>
      <c r="HT45" s="276"/>
      <c r="HU45" s="276"/>
      <c r="HV45" s="276"/>
      <c r="HW45" s="276"/>
      <c r="HX45" s="276"/>
      <c r="HY45" s="276"/>
      <c r="HZ45" s="276"/>
      <c r="IA45" s="276"/>
      <c r="IB45" s="276"/>
      <c r="IC45" s="276"/>
      <c r="ID45" s="276"/>
      <c r="IE45" s="276"/>
      <c r="IF45" s="276"/>
      <c r="IG45" s="276"/>
      <c r="IH45" s="276"/>
      <c r="II45" s="276"/>
      <c r="IJ45" s="276"/>
      <c r="IK45" s="276"/>
      <c r="IL45" s="276"/>
      <c r="IM45" s="276"/>
      <c r="IN45" s="276"/>
      <c r="IO45" s="276"/>
      <c r="IP45" s="276"/>
      <c r="IQ45" s="276"/>
    </row>
    <row r="46" spans="1:251" ht="39" hidden="1">
      <c r="A46" s="290"/>
      <c r="B46" s="286" t="s">
        <v>215</v>
      </c>
      <c r="C46" s="269" t="s">
        <v>263</v>
      </c>
      <c r="D46" s="278"/>
      <c r="E46" s="273">
        <f>E47+E48</f>
        <v>0</v>
      </c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  <c r="GN46" s="276"/>
      <c r="GO46" s="276"/>
      <c r="GP46" s="276"/>
      <c r="GQ46" s="276"/>
      <c r="GR46" s="276"/>
      <c r="GS46" s="276"/>
      <c r="GT46" s="276"/>
      <c r="GU46" s="276"/>
      <c r="GV46" s="276"/>
      <c r="GW46" s="276"/>
      <c r="GX46" s="276"/>
      <c r="GY46" s="276"/>
      <c r="GZ46" s="276"/>
      <c r="HA46" s="276"/>
      <c r="HB46" s="276"/>
      <c r="HC46" s="276"/>
      <c r="HD46" s="276"/>
      <c r="HE46" s="276"/>
      <c r="HF46" s="276"/>
      <c r="HG46" s="276"/>
      <c r="HH46" s="276"/>
      <c r="HI46" s="276"/>
      <c r="HJ46" s="276"/>
      <c r="HK46" s="276"/>
      <c r="HL46" s="276"/>
      <c r="HM46" s="276"/>
      <c r="HN46" s="276"/>
      <c r="HO46" s="276"/>
      <c r="HP46" s="276"/>
      <c r="HQ46" s="276"/>
      <c r="HR46" s="276"/>
      <c r="HS46" s="276"/>
      <c r="HT46" s="276"/>
      <c r="HU46" s="276"/>
      <c r="HV46" s="276"/>
      <c r="HW46" s="276"/>
      <c r="HX46" s="276"/>
      <c r="HY46" s="276"/>
      <c r="HZ46" s="276"/>
      <c r="IA46" s="276"/>
      <c r="IB46" s="276"/>
      <c r="IC46" s="276"/>
      <c r="ID46" s="276"/>
      <c r="IE46" s="276"/>
      <c r="IF46" s="276"/>
      <c r="IG46" s="276"/>
      <c r="IH46" s="276"/>
      <c r="II46" s="276"/>
      <c r="IJ46" s="276"/>
      <c r="IK46" s="276"/>
      <c r="IL46" s="276"/>
      <c r="IM46" s="276"/>
      <c r="IN46" s="276"/>
      <c r="IO46" s="276"/>
      <c r="IP46" s="276"/>
      <c r="IQ46" s="276"/>
    </row>
    <row r="47" spans="1:251" s="276" customFormat="1" ht="42.75" customHeight="1" hidden="1">
      <c r="A47" s="290"/>
      <c r="B47" s="292" t="s">
        <v>247</v>
      </c>
      <c r="C47" s="269" t="s">
        <v>263</v>
      </c>
      <c r="D47" s="278" t="s">
        <v>131</v>
      </c>
      <c r="E47" s="273"/>
      <c r="F47" s="295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s="276" customFormat="1" ht="42.75" hidden="1">
      <c r="A48" s="290"/>
      <c r="B48" s="293" t="s">
        <v>248</v>
      </c>
      <c r="C48" s="269" t="s">
        <v>263</v>
      </c>
      <c r="D48" s="269" t="s">
        <v>132</v>
      </c>
      <c r="E48" s="273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  <c r="FK48" s="271"/>
      <c r="FL48" s="271"/>
      <c r="FM48" s="271"/>
      <c r="FN48" s="271"/>
      <c r="FO48" s="271"/>
      <c r="FP48" s="271"/>
      <c r="FQ48" s="271"/>
      <c r="FR48" s="271"/>
      <c r="FS48" s="271"/>
      <c r="FT48" s="271"/>
      <c r="FU48" s="271"/>
      <c r="FV48" s="271"/>
      <c r="FW48" s="271"/>
      <c r="FX48" s="271"/>
      <c r="FY48" s="271"/>
      <c r="FZ48" s="271"/>
      <c r="GA48" s="271"/>
      <c r="GB48" s="271"/>
      <c r="GC48" s="271"/>
      <c r="GD48" s="271"/>
      <c r="GE48" s="271"/>
      <c r="GF48" s="271"/>
      <c r="GG48" s="271"/>
      <c r="GH48" s="271"/>
      <c r="GI48" s="271"/>
      <c r="GJ48" s="271"/>
      <c r="GK48" s="271"/>
      <c r="GL48" s="271"/>
      <c r="GM48" s="271"/>
      <c r="GN48" s="271"/>
      <c r="GO48" s="271"/>
      <c r="GP48" s="271"/>
      <c r="GQ48" s="271"/>
      <c r="GR48" s="271"/>
      <c r="GS48" s="271"/>
      <c r="GT48" s="271"/>
      <c r="GU48" s="271"/>
      <c r="GV48" s="271"/>
      <c r="GW48" s="271"/>
      <c r="GX48" s="271"/>
      <c r="GY48" s="271"/>
      <c r="GZ48" s="271"/>
      <c r="HA48" s="271"/>
      <c r="HB48" s="271"/>
      <c r="HC48" s="271"/>
      <c r="HD48" s="271"/>
      <c r="HE48" s="271"/>
      <c r="HF48" s="271"/>
      <c r="HG48" s="271"/>
      <c r="HH48" s="271"/>
      <c r="HI48" s="271"/>
      <c r="HJ48" s="271"/>
      <c r="HK48" s="271"/>
      <c r="HL48" s="271"/>
      <c r="HM48" s="271"/>
      <c r="HN48" s="271"/>
      <c r="HO48" s="271"/>
      <c r="HP48" s="271"/>
      <c r="HQ48" s="271"/>
      <c r="HR48" s="271"/>
      <c r="HS48" s="271"/>
      <c r="HT48" s="271"/>
      <c r="HU48" s="271"/>
      <c r="HV48" s="271"/>
      <c r="HW48" s="271"/>
      <c r="HX48" s="271"/>
      <c r="HY48" s="271"/>
      <c r="HZ48" s="271"/>
      <c r="IA48" s="271"/>
      <c r="IB48" s="271"/>
      <c r="IC48" s="271"/>
      <c r="ID48" s="271"/>
      <c r="IE48" s="271"/>
      <c r="IF48" s="271"/>
      <c r="IG48" s="271"/>
      <c r="IH48" s="271"/>
      <c r="II48" s="271"/>
      <c r="IJ48" s="271"/>
      <c r="IK48" s="271"/>
      <c r="IL48" s="271"/>
      <c r="IM48" s="271"/>
      <c r="IN48" s="271"/>
      <c r="IO48" s="271"/>
      <c r="IP48" s="271"/>
      <c r="IQ48" s="271"/>
    </row>
    <row r="49" spans="1:251" s="276" customFormat="1" ht="59.25" customHeight="1" hidden="1">
      <c r="A49" s="266">
        <v>3</v>
      </c>
      <c r="B49" s="294" t="s">
        <v>264</v>
      </c>
      <c r="C49" s="268" t="s">
        <v>265</v>
      </c>
      <c r="D49" s="269"/>
      <c r="E49" s="270">
        <f>E50</f>
        <v>0</v>
      </c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271"/>
      <c r="FG49" s="271"/>
      <c r="FH49" s="271"/>
      <c r="FI49" s="271"/>
      <c r="FJ49" s="271"/>
      <c r="FK49" s="271"/>
      <c r="FL49" s="271"/>
      <c r="FM49" s="271"/>
      <c r="FN49" s="271"/>
      <c r="FO49" s="271"/>
      <c r="FP49" s="271"/>
      <c r="FQ49" s="271"/>
      <c r="FR49" s="271"/>
      <c r="FS49" s="271"/>
      <c r="FT49" s="271"/>
      <c r="FU49" s="271"/>
      <c r="FV49" s="271"/>
      <c r="FW49" s="271"/>
      <c r="FX49" s="271"/>
      <c r="FY49" s="271"/>
      <c r="FZ49" s="271"/>
      <c r="GA49" s="271"/>
      <c r="GB49" s="271"/>
      <c r="GC49" s="271"/>
      <c r="GD49" s="271"/>
      <c r="GE49" s="271"/>
      <c r="GF49" s="271"/>
      <c r="GG49" s="271"/>
      <c r="GH49" s="271"/>
      <c r="GI49" s="271"/>
      <c r="GJ49" s="271"/>
      <c r="GK49" s="271"/>
      <c r="GL49" s="271"/>
      <c r="GM49" s="271"/>
      <c r="GN49" s="271"/>
      <c r="GO49" s="271"/>
      <c r="GP49" s="271"/>
      <c r="GQ49" s="271"/>
      <c r="GR49" s="271"/>
      <c r="GS49" s="271"/>
      <c r="GT49" s="271"/>
      <c r="GU49" s="271"/>
      <c r="GV49" s="271"/>
      <c r="GW49" s="271"/>
      <c r="GX49" s="271"/>
      <c r="GY49" s="271"/>
      <c r="GZ49" s="271"/>
      <c r="HA49" s="271"/>
      <c r="HB49" s="271"/>
      <c r="HC49" s="271"/>
      <c r="HD49" s="271"/>
      <c r="HE49" s="271"/>
      <c r="HF49" s="271"/>
      <c r="HG49" s="271"/>
      <c r="HH49" s="271"/>
      <c r="HI49" s="271"/>
      <c r="HJ49" s="271"/>
      <c r="HK49" s="271"/>
      <c r="HL49" s="271"/>
      <c r="HM49" s="271"/>
      <c r="HN49" s="271"/>
      <c r="HO49" s="271"/>
      <c r="HP49" s="271"/>
      <c r="HQ49" s="271"/>
      <c r="HR49" s="271"/>
      <c r="HS49" s="271"/>
      <c r="HT49" s="271"/>
      <c r="HU49" s="271"/>
      <c r="HV49" s="271"/>
      <c r="HW49" s="271"/>
      <c r="HX49" s="271"/>
      <c r="HY49" s="271"/>
      <c r="HZ49" s="271"/>
      <c r="IA49" s="271"/>
      <c r="IB49" s="271"/>
      <c r="IC49" s="271"/>
      <c r="ID49" s="271"/>
      <c r="IE49" s="271"/>
      <c r="IF49" s="271"/>
      <c r="IG49" s="271"/>
      <c r="IH49" s="271"/>
      <c r="II49" s="271"/>
      <c r="IJ49" s="271"/>
      <c r="IK49" s="271"/>
      <c r="IL49" s="271"/>
      <c r="IM49" s="271"/>
      <c r="IN49" s="271"/>
      <c r="IO49" s="271"/>
      <c r="IP49" s="271"/>
      <c r="IQ49" s="271"/>
    </row>
    <row r="50" spans="1:251" s="276" customFormat="1" ht="20.25" hidden="1">
      <c r="A50" s="266"/>
      <c r="B50" s="284" t="s">
        <v>266</v>
      </c>
      <c r="C50" s="269" t="s">
        <v>267</v>
      </c>
      <c r="D50" s="269"/>
      <c r="E50" s="273">
        <f>E51</f>
        <v>0</v>
      </c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  <c r="HS50" s="271"/>
      <c r="HT50" s="271"/>
      <c r="HU50" s="271"/>
      <c r="HV50" s="271"/>
      <c r="HW50" s="271"/>
      <c r="HX50" s="271"/>
      <c r="HY50" s="271"/>
      <c r="HZ50" s="271"/>
      <c r="IA50" s="271"/>
      <c r="IB50" s="271"/>
      <c r="IC50" s="271"/>
      <c r="ID50" s="271"/>
      <c r="IE50" s="271"/>
      <c r="IF50" s="271"/>
      <c r="IG50" s="271"/>
      <c r="IH50" s="271"/>
      <c r="II50" s="271"/>
      <c r="IJ50" s="271"/>
      <c r="IK50" s="271"/>
      <c r="IL50" s="271"/>
      <c r="IM50" s="271"/>
      <c r="IN50" s="271"/>
      <c r="IO50" s="271"/>
      <c r="IP50" s="271"/>
      <c r="IQ50" s="271"/>
    </row>
    <row r="51" spans="1:251" s="276" customFormat="1" ht="58.5" hidden="1">
      <c r="A51" s="266"/>
      <c r="B51" s="284" t="s">
        <v>268</v>
      </c>
      <c r="C51" s="269" t="s">
        <v>269</v>
      </c>
      <c r="D51" s="269"/>
      <c r="E51" s="273">
        <f>E52</f>
        <v>0</v>
      </c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1"/>
      <c r="FS51" s="271"/>
      <c r="FT51" s="271"/>
      <c r="FU51" s="271"/>
      <c r="FV51" s="271"/>
      <c r="FW51" s="271"/>
      <c r="FX51" s="271"/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  <c r="GQ51" s="271"/>
      <c r="GR51" s="271"/>
      <c r="GS51" s="271"/>
      <c r="GT51" s="271"/>
      <c r="GU51" s="271"/>
      <c r="GV51" s="271"/>
      <c r="GW51" s="271"/>
      <c r="GX51" s="271"/>
      <c r="GY51" s="271"/>
      <c r="GZ51" s="271"/>
      <c r="HA51" s="271"/>
      <c r="HB51" s="271"/>
      <c r="HC51" s="271"/>
      <c r="HD51" s="271"/>
      <c r="HE51" s="271"/>
      <c r="HF51" s="271"/>
      <c r="HG51" s="271"/>
      <c r="HH51" s="271"/>
      <c r="HI51" s="271"/>
      <c r="HJ51" s="271"/>
      <c r="HK51" s="271"/>
      <c r="HL51" s="271"/>
      <c r="HM51" s="271"/>
      <c r="HN51" s="271"/>
      <c r="HO51" s="271"/>
      <c r="HP51" s="271"/>
      <c r="HQ51" s="271"/>
      <c r="HR51" s="271"/>
      <c r="HS51" s="271"/>
      <c r="HT51" s="271"/>
      <c r="HU51" s="271"/>
      <c r="HV51" s="271"/>
      <c r="HW51" s="271"/>
      <c r="HX51" s="271"/>
      <c r="HY51" s="271"/>
      <c r="HZ51" s="271"/>
      <c r="IA51" s="271"/>
      <c r="IB51" s="271"/>
      <c r="IC51" s="271"/>
      <c r="ID51" s="271"/>
      <c r="IE51" s="271"/>
      <c r="IF51" s="271"/>
      <c r="IG51" s="271"/>
      <c r="IH51" s="271"/>
      <c r="II51" s="271"/>
      <c r="IJ51" s="271"/>
      <c r="IK51" s="271"/>
      <c r="IL51" s="271"/>
      <c r="IM51" s="271"/>
      <c r="IN51" s="271"/>
      <c r="IO51" s="271"/>
      <c r="IP51" s="271"/>
      <c r="IQ51" s="271"/>
    </row>
    <row r="52" spans="1:251" s="276" customFormat="1" ht="39" hidden="1">
      <c r="A52" s="266"/>
      <c r="B52" s="296" t="s">
        <v>270</v>
      </c>
      <c r="C52" s="269" t="s">
        <v>271</v>
      </c>
      <c r="D52" s="269"/>
      <c r="E52" s="273">
        <f>E53</f>
        <v>0</v>
      </c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IA52" s="271"/>
      <c r="IB52" s="271"/>
      <c r="IC52" s="271"/>
      <c r="ID52" s="271"/>
      <c r="IE52" s="271"/>
      <c r="IF52" s="271"/>
      <c r="IG52" s="271"/>
      <c r="IH52" s="271"/>
      <c r="II52" s="271"/>
      <c r="IJ52" s="271"/>
      <c r="IK52" s="271"/>
      <c r="IL52" s="271"/>
      <c r="IM52" s="271"/>
      <c r="IN52" s="271"/>
      <c r="IO52" s="271"/>
      <c r="IP52" s="271"/>
      <c r="IQ52" s="271"/>
    </row>
    <row r="53" spans="1:251" s="276" customFormat="1" ht="39" hidden="1">
      <c r="A53" s="266"/>
      <c r="B53" s="284" t="s">
        <v>248</v>
      </c>
      <c r="C53" s="269" t="s">
        <v>271</v>
      </c>
      <c r="D53" s="269" t="s">
        <v>132</v>
      </c>
      <c r="E53" s="273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</row>
    <row r="54" spans="1:251" s="276" customFormat="1" ht="37.5" hidden="1">
      <c r="A54" s="266"/>
      <c r="B54" s="294" t="s">
        <v>497</v>
      </c>
      <c r="C54" s="268" t="s">
        <v>265</v>
      </c>
      <c r="D54" s="268"/>
      <c r="E54" s="270">
        <f>E55</f>
        <v>0</v>
      </c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</row>
    <row r="55" spans="1:251" s="276" customFormat="1" ht="20.25" hidden="1">
      <c r="A55" s="266"/>
      <c r="B55" s="284" t="s">
        <v>200</v>
      </c>
      <c r="C55" s="269" t="s">
        <v>267</v>
      </c>
      <c r="D55" s="269"/>
      <c r="E55" s="273">
        <f>E56</f>
        <v>0</v>
      </c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</row>
    <row r="56" spans="1:251" s="276" customFormat="1" ht="58.5" hidden="1">
      <c r="A56" s="266"/>
      <c r="B56" s="284" t="s">
        <v>268</v>
      </c>
      <c r="C56" s="269" t="s">
        <v>269</v>
      </c>
      <c r="D56" s="269"/>
      <c r="E56" s="273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71"/>
      <c r="HT56" s="271"/>
      <c r="HU56" s="271"/>
      <c r="HV56" s="271"/>
      <c r="HW56" s="271"/>
      <c r="HX56" s="271"/>
      <c r="HY56" s="271"/>
      <c r="HZ56" s="271"/>
      <c r="IA56" s="271"/>
      <c r="IB56" s="271"/>
      <c r="IC56" s="271"/>
      <c r="ID56" s="271"/>
      <c r="IE56" s="271"/>
      <c r="IF56" s="271"/>
      <c r="IG56" s="271"/>
      <c r="IH56" s="271"/>
      <c r="II56" s="271"/>
      <c r="IJ56" s="271"/>
      <c r="IK56" s="271"/>
      <c r="IL56" s="271"/>
      <c r="IM56" s="271"/>
      <c r="IN56" s="271"/>
      <c r="IO56" s="271"/>
      <c r="IP56" s="271"/>
      <c r="IQ56" s="271"/>
    </row>
    <row r="57" spans="1:251" s="276" customFormat="1" ht="20.25" hidden="1">
      <c r="A57" s="266"/>
      <c r="B57" s="284" t="s">
        <v>416</v>
      </c>
      <c r="C57" s="269" t="s">
        <v>271</v>
      </c>
      <c r="D57" s="269"/>
      <c r="E57" s="273">
        <f>E58</f>
        <v>10</v>
      </c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71"/>
      <c r="HT57" s="271"/>
      <c r="HU57" s="271"/>
      <c r="HV57" s="271"/>
      <c r="HW57" s="271"/>
      <c r="HX57" s="271"/>
      <c r="HY57" s="271"/>
      <c r="HZ57" s="271"/>
      <c r="IA57" s="271"/>
      <c r="IB57" s="271"/>
      <c r="IC57" s="271"/>
      <c r="ID57" s="271"/>
      <c r="IE57" s="271"/>
      <c r="IF57" s="271"/>
      <c r="IG57" s="271"/>
      <c r="IH57" s="271"/>
      <c r="II57" s="271"/>
      <c r="IJ57" s="271"/>
      <c r="IK57" s="271"/>
      <c r="IL57" s="271"/>
      <c r="IM57" s="271"/>
      <c r="IN57" s="271"/>
      <c r="IO57" s="271"/>
      <c r="IP57" s="271"/>
      <c r="IQ57" s="271"/>
    </row>
    <row r="58" spans="1:251" s="276" customFormat="1" ht="39" hidden="1">
      <c r="A58" s="266"/>
      <c r="B58" s="284" t="s">
        <v>248</v>
      </c>
      <c r="C58" s="269" t="s">
        <v>271</v>
      </c>
      <c r="D58" s="269" t="s">
        <v>132</v>
      </c>
      <c r="E58" s="273">
        <v>10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271"/>
      <c r="FG58" s="271"/>
      <c r="FH58" s="271"/>
      <c r="FI58" s="271"/>
      <c r="FJ58" s="271"/>
      <c r="FK58" s="271"/>
      <c r="FL58" s="271"/>
      <c r="FM58" s="271"/>
      <c r="FN58" s="271"/>
      <c r="FO58" s="271"/>
      <c r="FP58" s="271"/>
      <c r="FQ58" s="271"/>
      <c r="FR58" s="271"/>
      <c r="FS58" s="271"/>
      <c r="FT58" s="271"/>
      <c r="FU58" s="271"/>
      <c r="FV58" s="271"/>
      <c r="FW58" s="271"/>
      <c r="FX58" s="271"/>
      <c r="FY58" s="271"/>
      <c r="FZ58" s="271"/>
      <c r="GA58" s="271"/>
      <c r="GB58" s="271"/>
      <c r="GC58" s="271"/>
      <c r="GD58" s="271"/>
      <c r="GE58" s="271"/>
      <c r="GF58" s="271"/>
      <c r="GG58" s="271"/>
      <c r="GH58" s="271"/>
      <c r="GI58" s="271"/>
      <c r="GJ58" s="271"/>
      <c r="GK58" s="271"/>
      <c r="GL58" s="271"/>
      <c r="GM58" s="271"/>
      <c r="GN58" s="271"/>
      <c r="GO58" s="271"/>
      <c r="GP58" s="271"/>
      <c r="GQ58" s="271"/>
      <c r="GR58" s="271"/>
      <c r="GS58" s="271"/>
      <c r="GT58" s="271"/>
      <c r="GU58" s="271"/>
      <c r="GV58" s="271"/>
      <c r="GW58" s="271"/>
      <c r="GX58" s="271"/>
      <c r="GY58" s="271"/>
      <c r="GZ58" s="271"/>
      <c r="HA58" s="271"/>
      <c r="HB58" s="271"/>
      <c r="HC58" s="271"/>
      <c r="HD58" s="271"/>
      <c r="HE58" s="271"/>
      <c r="HF58" s="271"/>
      <c r="HG58" s="271"/>
      <c r="HH58" s="271"/>
      <c r="HI58" s="271"/>
      <c r="HJ58" s="271"/>
      <c r="HK58" s="271"/>
      <c r="HL58" s="271"/>
      <c r="HM58" s="271"/>
      <c r="HN58" s="271"/>
      <c r="HO58" s="271"/>
      <c r="HP58" s="271"/>
      <c r="HQ58" s="271"/>
      <c r="HR58" s="271"/>
      <c r="HS58" s="271"/>
      <c r="HT58" s="271"/>
      <c r="HU58" s="271"/>
      <c r="HV58" s="271"/>
      <c r="HW58" s="271"/>
      <c r="HX58" s="271"/>
      <c r="HY58" s="271"/>
      <c r="HZ58" s="271"/>
      <c r="IA58" s="271"/>
      <c r="IB58" s="271"/>
      <c r="IC58" s="271"/>
      <c r="ID58" s="271"/>
      <c r="IE58" s="271"/>
      <c r="IF58" s="271"/>
      <c r="IG58" s="271"/>
      <c r="IH58" s="271"/>
      <c r="II58" s="271"/>
      <c r="IJ58" s="271"/>
      <c r="IK58" s="271"/>
      <c r="IL58" s="271"/>
      <c r="IM58" s="271"/>
      <c r="IN58" s="271"/>
      <c r="IO58" s="271"/>
      <c r="IP58" s="271"/>
      <c r="IQ58" s="271"/>
    </row>
    <row r="59" spans="1:251" s="276" customFormat="1" ht="20.25" hidden="1">
      <c r="A59" s="266"/>
      <c r="B59" s="284"/>
      <c r="C59" s="269"/>
      <c r="D59" s="269"/>
      <c r="E59" s="273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</row>
    <row r="60" spans="1:251" ht="45.75" customHeight="1" hidden="1">
      <c r="A60" s="266"/>
      <c r="B60" s="284"/>
      <c r="C60" s="269"/>
      <c r="D60" s="269"/>
      <c r="E60" s="273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8"/>
      <c r="EL60" s="298"/>
      <c r="EM60" s="298"/>
      <c r="EN60" s="298"/>
      <c r="EO60" s="298"/>
      <c r="EP60" s="298"/>
      <c r="EQ60" s="298"/>
      <c r="ER60" s="298"/>
      <c r="ES60" s="298"/>
      <c r="ET60" s="298"/>
      <c r="EU60" s="298"/>
      <c r="EV60" s="298"/>
      <c r="EW60" s="298"/>
      <c r="EX60" s="298"/>
      <c r="EY60" s="298"/>
      <c r="EZ60" s="298"/>
      <c r="FA60" s="298"/>
      <c r="FB60" s="298"/>
      <c r="FC60" s="298"/>
      <c r="FD60" s="298"/>
      <c r="FE60" s="298"/>
      <c r="FF60" s="298"/>
      <c r="FG60" s="298"/>
      <c r="FH60" s="298"/>
      <c r="FI60" s="298"/>
      <c r="FJ60" s="298"/>
      <c r="FK60" s="298"/>
      <c r="FL60" s="298"/>
      <c r="FM60" s="298"/>
      <c r="FN60" s="298"/>
      <c r="FO60" s="298"/>
      <c r="FP60" s="298"/>
      <c r="FQ60" s="298"/>
      <c r="FR60" s="298"/>
      <c r="FS60" s="298"/>
      <c r="FT60" s="298"/>
      <c r="FU60" s="298"/>
      <c r="FV60" s="298"/>
      <c r="FW60" s="298"/>
      <c r="FX60" s="298"/>
      <c r="FY60" s="298"/>
      <c r="FZ60" s="298"/>
      <c r="GA60" s="298"/>
      <c r="GB60" s="298"/>
      <c r="GC60" s="298"/>
      <c r="GD60" s="298"/>
      <c r="GE60" s="298"/>
      <c r="GF60" s="298"/>
      <c r="GG60" s="298"/>
      <c r="GH60" s="298"/>
      <c r="GI60" s="298"/>
      <c r="GJ60" s="298"/>
      <c r="GK60" s="298"/>
      <c r="GL60" s="298"/>
      <c r="GM60" s="298"/>
      <c r="GN60" s="298"/>
      <c r="GO60" s="298"/>
      <c r="GP60" s="298"/>
      <c r="GQ60" s="298"/>
      <c r="GR60" s="298"/>
      <c r="GS60" s="298"/>
      <c r="GT60" s="298"/>
      <c r="GU60" s="298"/>
      <c r="GV60" s="298"/>
      <c r="GW60" s="298"/>
      <c r="GX60" s="298"/>
      <c r="GY60" s="298"/>
      <c r="GZ60" s="298"/>
      <c r="HA60" s="298"/>
      <c r="HB60" s="298"/>
      <c r="HC60" s="298"/>
      <c r="HD60" s="298"/>
      <c r="HE60" s="298"/>
      <c r="HF60" s="298"/>
      <c r="HG60" s="298"/>
      <c r="HH60" s="298"/>
      <c r="HI60" s="298"/>
      <c r="HJ60" s="298"/>
      <c r="HK60" s="298"/>
      <c r="HL60" s="298"/>
      <c r="HM60" s="298"/>
      <c r="HN60" s="298"/>
      <c r="HO60" s="298"/>
      <c r="HP60" s="298"/>
      <c r="HQ60" s="298"/>
      <c r="HR60" s="298"/>
      <c r="HS60" s="298"/>
      <c r="HT60" s="298"/>
      <c r="HU60" s="298"/>
      <c r="HV60" s="298"/>
      <c r="HW60" s="298"/>
      <c r="HX60" s="298"/>
      <c r="HY60" s="298"/>
      <c r="HZ60" s="298"/>
      <c r="IA60" s="298"/>
      <c r="IB60" s="298"/>
      <c r="IC60" s="298"/>
      <c r="ID60" s="298"/>
      <c r="IE60" s="298"/>
      <c r="IF60" s="298"/>
      <c r="IG60" s="298"/>
      <c r="IH60" s="298"/>
      <c r="II60" s="298"/>
      <c r="IJ60" s="298"/>
      <c r="IK60" s="298"/>
      <c r="IL60" s="298"/>
      <c r="IM60" s="298"/>
      <c r="IN60" s="298"/>
      <c r="IO60" s="298"/>
      <c r="IP60" s="298"/>
      <c r="IQ60" s="298"/>
    </row>
    <row r="61" spans="1:251" ht="48" customHeight="1">
      <c r="A61" s="266"/>
      <c r="B61" s="294" t="s">
        <v>471</v>
      </c>
      <c r="C61" s="268" t="s">
        <v>472</v>
      </c>
      <c r="D61" s="268"/>
      <c r="E61" s="270">
        <f>E65+E79</f>
        <v>7.5</v>
      </c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298"/>
      <c r="EL61" s="298"/>
      <c r="EM61" s="298"/>
      <c r="EN61" s="298"/>
      <c r="EO61" s="298"/>
      <c r="EP61" s="298"/>
      <c r="EQ61" s="298"/>
      <c r="ER61" s="298"/>
      <c r="ES61" s="298"/>
      <c r="ET61" s="298"/>
      <c r="EU61" s="298"/>
      <c r="EV61" s="298"/>
      <c r="EW61" s="298"/>
      <c r="EX61" s="298"/>
      <c r="EY61" s="298"/>
      <c r="EZ61" s="298"/>
      <c r="FA61" s="298"/>
      <c r="FB61" s="298"/>
      <c r="FC61" s="298"/>
      <c r="FD61" s="298"/>
      <c r="FE61" s="298"/>
      <c r="FF61" s="298"/>
      <c r="FG61" s="298"/>
      <c r="FH61" s="298"/>
      <c r="FI61" s="298"/>
      <c r="FJ61" s="298"/>
      <c r="FK61" s="298"/>
      <c r="FL61" s="298"/>
      <c r="FM61" s="298"/>
      <c r="FN61" s="298"/>
      <c r="FO61" s="298"/>
      <c r="FP61" s="298"/>
      <c r="FQ61" s="298"/>
      <c r="FR61" s="298"/>
      <c r="FS61" s="298"/>
      <c r="FT61" s="298"/>
      <c r="FU61" s="298"/>
      <c r="FV61" s="298"/>
      <c r="FW61" s="298"/>
      <c r="FX61" s="298"/>
      <c r="FY61" s="298"/>
      <c r="FZ61" s="298"/>
      <c r="GA61" s="298"/>
      <c r="GB61" s="298"/>
      <c r="GC61" s="298"/>
      <c r="GD61" s="298"/>
      <c r="GE61" s="298"/>
      <c r="GF61" s="298"/>
      <c r="GG61" s="298"/>
      <c r="GH61" s="298"/>
      <c r="GI61" s="298"/>
      <c r="GJ61" s="298"/>
      <c r="GK61" s="298"/>
      <c r="GL61" s="298"/>
      <c r="GM61" s="298"/>
      <c r="GN61" s="298"/>
      <c r="GO61" s="298"/>
      <c r="GP61" s="298"/>
      <c r="GQ61" s="298"/>
      <c r="GR61" s="298"/>
      <c r="GS61" s="298"/>
      <c r="GT61" s="298"/>
      <c r="GU61" s="298"/>
      <c r="GV61" s="298"/>
      <c r="GW61" s="298"/>
      <c r="GX61" s="298"/>
      <c r="GY61" s="298"/>
      <c r="GZ61" s="298"/>
      <c r="HA61" s="298"/>
      <c r="HB61" s="298"/>
      <c r="HC61" s="298"/>
      <c r="HD61" s="298"/>
      <c r="HE61" s="298"/>
      <c r="HF61" s="298"/>
      <c r="HG61" s="298"/>
      <c r="HH61" s="298"/>
      <c r="HI61" s="298"/>
      <c r="HJ61" s="298"/>
      <c r="HK61" s="298"/>
      <c r="HL61" s="298"/>
      <c r="HM61" s="298"/>
      <c r="HN61" s="298"/>
      <c r="HO61" s="298"/>
      <c r="HP61" s="298"/>
      <c r="HQ61" s="298"/>
      <c r="HR61" s="298"/>
      <c r="HS61" s="298"/>
      <c r="HT61" s="298"/>
      <c r="HU61" s="298"/>
      <c r="HV61" s="298"/>
      <c r="HW61" s="298"/>
      <c r="HX61" s="298"/>
      <c r="HY61" s="298"/>
      <c r="HZ61" s="298"/>
      <c r="IA61" s="298"/>
      <c r="IB61" s="298"/>
      <c r="IC61" s="298"/>
      <c r="ID61" s="298"/>
      <c r="IE61" s="298"/>
      <c r="IF61" s="298"/>
      <c r="IG61" s="298"/>
      <c r="IH61" s="298"/>
      <c r="II61" s="298"/>
      <c r="IJ61" s="298"/>
      <c r="IK61" s="298"/>
      <c r="IL61" s="298"/>
      <c r="IM61" s="298"/>
      <c r="IN61" s="298"/>
      <c r="IO61" s="298"/>
      <c r="IP61" s="298"/>
      <c r="IQ61" s="298"/>
    </row>
    <row r="62" spans="1:251" s="7" customFormat="1" ht="38.25" hidden="1">
      <c r="A62" s="290">
        <v>2</v>
      </c>
      <c r="B62" s="297" t="s">
        <v>493</v>
      </c>
      <c r="C62" s="268" t="s">
        <v>272</v>
      </c>
      <c r="D62" s="269"/>
      <c r="E62" s="270">
        <f>E63+E76+E80</f>
        <v>11.100000000000001</v>
      </c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2"/>
      <c r="CZ62" s="302"/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2"/>
      <c r="DS62" s="302"/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302"/>
      <c r="FH62" s="302"/>
      <c r="FI62" s="302"/>
      <c r="FJ62" s="302"/>
      <c r="FK62" s="302"/>
      <c r="FL62" s="30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E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</row>
    <row r="63" spans="1:251" s="7" customFormat="1" ht="60.75" customHeight="1" hidden="1">
      <c r="A63" s="290"/>
      <c r="B63" s="286" t="s">
        <v>273</v>
      </c>
      <c r="C63" s="269" t="s">
        <v>274</v>
      </c>
      <c r="D63" s="269"/>
      <c r="E63" s="273">
        <f>E64+E67</f>
        <v>3.6</v>
      </c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2"/>
      <c r="DF63" s="302"/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  <c r="FH63" s="302"/>
      <c r="FI63" s="302"/>
      <c r="FJ63" s="302"/>
      <c r="FK63" s="302"/>
      <c r="FL63" s="30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E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</row>
    <row r="64" spans="1:251" s="7" customFormat="1" ht="39" hidden="1">
      <c r="A64" s="78"/>
      <c r="B64" s="299" t="s">
        <v>204</v>
      </c>
      <c r="C64" s="300" t="s">
        <v>275</v>
      </c>
      <c r="D64" s="300"/>
      <c r="E64" s="301">
        <f>E65</f>
        <v>1.8</v>
      </c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302"/>
      <c r="CO64" s="302"/>
      <c r="CP64" s="302"/>
      <c r="CQ64" s="302"/>
      <c r="CR64" s="302"/>
      <c r="CS64" s="302"/>
      <c r="CT64" s="302"/>
      <c r="CU64" s="302"/>
      <c r="CV64" s="302"/>
      <c r="CW64" s="302"/>
      <c r="CX64" s="302"/>
      <c r="CY64" s="302"/>
      <c r="CZ64" s="302"/>
      <c r="DA64" s="302"/>
      <c r="DB64" s="302"/>
      <c r="DC64" s="302"/>
      <c r="DD64" s="302"/>
      <c r="DE64" s="302"/>
      <c r="DF64" s="302"/>
      <c r="DG64" s="302"/>
      <c r="DH64" s="302"/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2"/>
      <c r="FF64" s="302"/>
      <c r="FG64" s="302"/>
      <c r="FH64" s="302"/>
      <c r="FI64" s="302"/>
      <c r="FJ64" s="302"/>
      <c r="FK64" s="302"/>
      <c r="FL64" s="30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E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</row>
    <row r="65" spans="1:251" ht="30.75" customHeight="1">
      <c r="A65" s="78"/>
      <c r="B65" s="299" t="s">
        <v>200</v>
      </c>
      <c r="C65" s="300" t="s">
        <v>470</v>
      </c>
      <c r="D65" s="300"/>
      <c r="E65" s="301">
        <f>E66</f>
        <v>1.8</v>
      </c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  <c r="DF65" s="298"/>
      <c r="DG65" s="298"/>
      <c r="DH65" s="298"/>
      <c r="DI65" s="298"/>
      <c r="DJ65" s="298"/>
      <c r="DK65" s="298"/>
      <c r="DL65" s="298"/>
      <c r="DM65" s="298"/>
      <c r="DN65" s="298"/>
      <c r="DO65" s="298"/>
      <c r="DP65" s="298"/>
      <c r="DQ65" s="298"/>
      <c r="DR65" s="298"/>
      <c r="DS65" s="298"/>
      <c r="DT65" s="298"/>
      <c r="DU65" s="298"/>
      <c r="DV65" s="298"/>
      <c r="DW65" s="298"/>
      <c r="DX65" s="298"/>
      <c r="DY65" s="298"/>
      <c r="DZ65" s="298"/>
      <c r="EA65" s="298"/>
      <c r="EB65" s="298"/>
      <c r="EC65" s="298"/>
      <c r="ED65" s="298"/>
      <c r="EE65" s="298"/>
      <c r="EF65" s="298"/>
      <c r="EG65" s="298"/>
      <c r="EH65" s="298"/>
      <c r="EI65" s="298"/>
      <c r="EJ65" s="298"/>
      <c r="EK65" s="298"/>
      <c r="EL65" s="298"/>
      <c r="EM65" s="298"/>
      <c r="EN65" s="298"/>
      <c r="EO65" s="298"/>
      <c r="EP65" s="298"/>
      <c r="EQ65" s="298"/>
      <c r="ER65" s="298"/>
      <c r="ES65" s="298"/>
      <c r="ET65" s="298"/>
      <c r="EU65" s="298"/>
      <c r="EV65" s="298"/>
      <c r="EW65" s="298"/>
      <c r="EX65" s="298"/>
      <c r="EY65" s="298"/>
      <c r="EZ65" s="298"/>
      <c r="FA65" s="298"/>
      <c r="FB65" s="298"/>
      <c r="FC65" s="298"/>
      <c r="FD65" s="298"/>
      <c r="FE65" s="298"/>
      <c r="FF65" s="298"/>
      <c r="FG65" s="298"/>
      <c r="FH65" s="298"/>
      <c r="FI65" s="298"/>
      <c r="FJ65" s="298"/>
      <c r="FK65" s="298"/>
      <c r="FL65" s="298"/>
      <c r="FM65" s="298"/>
      <c r="FN65" s="298"/>
      <c r="FO65" s="298"/>
      <c r="FP65" s="298"/>
      <c r="FQ65" s="298"/>
      <c r="FR65" s="298"/>
      <c r="FS65" s="298"/>
      <c r="FT65" s="298"/>
      <c r="FU65" s="298"/>
      <c r="FV65" s="298"/>
      <c r="FW65" s="298"/>
      <c r="FX65" s="298"/>
      <c r="FY65" s="298"/>
      <c r="FZ65" s="298"/>
      <c r="GA65" s="298"/>
      <c r="GB65" s="298"/>
      <c r="GC65" s="298"/>
      <c r="GD65" s="298"/>
      <c r="GE65" s="298"/>
      <c r="GF65" s="298"/>
      <c r="GG65" s="298"/>
      <c r="GH65" s="298"/>
      <c r="GI65" s="298"/>
      <c r="GJ65" s="298"/>
      <c r="GK65" s="298"/>
      <c r="GL65" s="298"/>
      <c r="GM65" s="298"/>
      <c r="GN65" s="298"/>
      <c r="GO65" s="298"/>
      <c r="GP65" s="298"/>
      <c r="GQ65" s="298"/>
      <c r="GR65" s="298"/>
      <c r="GS65" s="298"/>
      <c r="GT65" s="298"/>
      <c r="GU65" s="298"/>
      <c r="GV65" s="298"/>
      <c r="GW65" s="298"/>
      <c r="GX65" s="298"/>
      <c r="GY65" s="298"/>
      <c r="GZ65" s="298"/>
      <c r="HA65" s="298"/>
      <c r="HB65" s="298"/>
      <c r="HC65" s="298"/>
      <c r="HD65" s="298"/>
      <c r="HE65" s="298"/>
      <c r="HF65" s="298"/>
      <c r="HG65" s="298"/>
      <c r="HH65" s="298"/>
      <c r="HI65" s="298"/>
      <c r="HJ65" s="298"/>
      <c r="HK65" s="298"/>
      <c r="HL65" s="298"/>
      <c r="HM65" s="298"/>
      <c r="HN65" s="298"/>
      <c r="HO65" s="298"/>
      <c r="HP65" s="298"/>
      <c r="HQ65" s="298"/>
      <c r="HR65" s="298"/>
      <c r="HS65" s="298"/>
      <c r="HT65" s="298"/>
      <c r="HU65" s="298"/>
      <c r="HV65" s="298"/>
      <c r="HW65" s="298"/>
      <c r="HX65" s="298"/>
      <c r="HY65" s="298"/>
      <c r="HZ65" s="298"/>
      <c r="IA65" s="298"/>
      <c r="IB65" s="298"/>
      <c r="IC65" s="298"/>
      <c r="ID65" s="298"/>
      <c r="IE65" s="298"/>
      <c r="IF65" s="298"/>
      <c r="IG65" s="298"/>
      <c r="IH65" s="298"/>
      <c r="II65" s="298"/>
      <c r="IJ65" s="298"/>
      <c r="IK65" s="298"/>
      <c r="IL65" s="298"/>
      <c r="IM65" s="298"/>
      <c r="IN65" s="298"/>
      <c r="IO65" s="298"/>
      <c r="IP65" s="298"/>
      <c r="IQ65" s="298"/>
    </row>
    <row r="66" spans="1:251" ht="60.75" customHeight="1">
      <c r="A66" s="78"/>
      <c r="B66" s="303" t="s">
        <v>204</v>
      </c>
      <c r="C66" s="300" t="s">
        <v>474</v>
      </c>
      <c r="D66" s="300"/>
      <c r="E66" s="301">
        <v>1.8</v>
      </c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298"/>
      <c r="DN66" s="298"/>
      <c r="DO66" s="298"/>
      <c r="DP66" s="298"/>
      <c r="DQ66" s="298"/>
      <c r="DR66" s="298"/>
      <c r="DS66" s="298"/>
      <c r="DT66" s="298"/>
      <c r="DU66" s="298"/>
      <c r="DV66" s="298"/>
      <c r="DW66" s="298"/>
      <c r="DX66" s="298"/>
      <c r="DY66" s="298"/>
      <c r="DZ66" s="298"/>
      <c r="EA66" s="298"/>
      <c r="EB66" s="298"/>
      <c r="EC66" s="298"/>
      <c r="ED66" s="298"/>
      <c r="EE66" s="298"/>
      <c r="EF66" s="298"/>
      <c r="EG66" s="298"/>
      <c r="EH66" s="298"/>
      <c r="EI66" s="298"/>
      <c r="EJ66" s="298"/>
      <c r="EK66" s="298"/>
      <c r="EL66" s="298"/>
      <c r="EM66" s="298"/>
      <c r="EN66" s="298"/>
      <c r="EO66" s="298"/>
      <c r="EP66" s="298"/>
      <c r="EQ66" s="298"/>
      <c r="ER66" s="298"/>
      <c r="ES66" s="298"/>
      <c r="ET66" s="298"/>
      <c r="EU66" s="298"/>
      <c r="EV66" s="298"/>
      <c r="EW66" s="298"/>
      <c r="EX66" s="298"/>
      <c r="EY66" s="298"/>
      <c r="EZ66" s="298"/>
      <c r="FA66" s="298"/>
      <c r="FB66" s="298"/>
      <c r="FC66" s="298"/>
      <c r="FD66" s="298"/>
      <c r="FE66" s="298"/>
      <c r="FF66" s="298"/>
      <c r="FG66" s="298"/>
      <c r="FH66" s="298"/>
      <c r="FI66" s="298"/>
      <c r="FJ66" s="298"/>
      <c r="FK66" s="298"/>
      <c r="FL66" s="298"/>
      <c r="FM66" s="298"/>
      <c r="FN66" s="298"/>
      <c r="FO66" s="298"/>
      <c r="FP66" s="298"/>
      <c r="FQ66" s="298"/>
      <c r="FR66" s="298"/>
      <c r="FS66" s="298"/>
      <c r="FT66" s="298"/>
      <c r="FU66" s="298"/>
      <c r="FV66" s="298"/>
      <c r="FW66" s="298"/>
      <c r="FX66" s="298"/>
      <c r="FY66" s="298"/>
      <c r="FZ66" s="298"/>
      <c r="GA66" s="298"/>
      <c r="GB66" s="298"/>
      <c r="GC66" s="298"/>
      <c r="GD66" s="298"/>
      <c r="GE66" s="298"/>
      <c r="GF66" s="298"/>
      <c r="GG66" s="298"/>
      <c r="GH66" s="298"/>
      <c r="GI66" s="298"/>
      <c r="GJ66" s="298"/>
      <c r="GK66" s="298"/>
      <c r="GL66" s="298"/>
      <c r="GM66" s="298"/>
      <c r="GN66" s="298"/>
      <c r="GO66" s="298"/>
      <c r="GP66" s="298"/>
      <c r="GQ66" s="298"/>
      <c r="GR66" s="298"/>
      <c r="GS66" s="298"/>
      <c r="GT66" s="298"/>
      <c r="GU66" s="298"/>
      <c r="GV66" s="298"/>
      <c r="GW66" s="298"/>
      <c r="GX66" s="298"/>
      <c r="GY66" s="298"/>
      <c r="GZ66" s="298"/>
      <c r="HA66" s="298"/>
      <c r="HB66" s="298"/>
      <c r="HC66" s="298"/>
      <c r="HD66" s="298"/>
      <c r="HE66" s="298"/>
      <c r="HF66" s="298"/>
      <c r="HG66" s="298"/>
      <c r="HH66" s="298"/>
      <c r="HI66" s="298"/>
      <c r="HJ66" s="298"/>
      <c r="HK66" s="298"/>
      <c r="HL66" s="298"/>
      <c r="HM66" s="298"/>
      <c r="HN66" s="298"/>
      <c r="HO66" s="298"/>
      <c r="HP66" s="298"/>
      <c r="HQ66" s="298"/>
      <c r="HR66" s="298"/>
      <c r="HS66" s="298"/>
      <c r="HT66" s="298"/>
      <c r="HU66" s="298"/>
      <c r="HV66" s="298"/>
      <c r="HW66" s="298"/>
      <c r="HX66" s="298"/>
      <c r="HY66" s="298"/>
      <c r="HZ66" s="298"/>
      <c r="IA66" s="298"/>
      <c r="IB66" s="298"/>
      <c r="IC66" s="298"/>
      <c r="ID66" s="298"/>
      <c r="IE66" s="298"/>
      <c r="IF66" s="298"/>
      <c r="IG66" s="298"/>
      <c r="IH66" s="298"/>
      <c r="II66" s="298"/>
      <c r="IJ66" s="298"/>
      <c r="IK66" s="298"/>
      <c r="IL66" s="298"/>
      <c r="IM66" s="298"/>
      <c r="IN66" s="298"/>
      <c r="IO66" s="298"/>
      <c r="IP66" s="298"/>
      <c r="IQ66" s="298"/>
    </row>
    <row r="67" spans="1:251" ht="26.25" customHeight="1">
      <c r="A67" s="290"/>
      <c r="B67" s="303" t="s">
        <v>475</v>
      </c>
      <c r="C67" s="269" t="s">
        <v>473</v>
      </c>
      <c r="D67" s="269"/>
      <c r="E67" s="273">
        <v>1.8</v>
      </c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98"/>
      <c r="DN67" s="298"/>
      <c r="DO67" s="298"/>
      <c r="DP67" s="298"/>
      <c r="DQ67" s="298"/>
      <c r="DR67" s="298"/>
      <c r="DS67" s="298"/>
      <c r="DT67" s="298"/>
      <c r="DU67" s="298"/>
      <c r="DV67" s="298"/>
      <c r="DW67" s="298"/>
      <c r="DX67" s="298"/>
      <c r="DY67" s="298"/>
      <c r="DZ67" s="298"/>
      <c r="EA67" s="298"/>
      <c r="EB67" s="298"/>
      <c r="EC67" s="298"/>
      <c r="ED67" s="298"/>
      <c r="EE67" s="298"/>
      <c r="EF67" s="298"/>
      <c r="EG67" s="298"/>
      <c r="EH67" s="298"/>
      <c r="EI67" s="298"/>
      <c r="EJ67" s="298"/>
      <c r="EK67" s="298"/>
      <c r="EL67" s="298"/>
      <c r="EM67" s="298"/>
      <c r="EN67" s="298"/>
      <c r="EO67" s="298"/>
      <c r="EP67" s="298"/>
      <c r="EQ67" s="298"/>
      <c r="ER67" s="298"/>
      <c r="ES67" s="298"/>
      <c r="ET67" s="298"/>
      <c r="EU67" s="298"/>
      <c r="EV67" s="298"/>
      <c r="EW67" s="298"/>
      <c r="EX67" s="298"/>
      <c r="EY67" s="298"/>
      <c r="EZ67" s="298"/>
      <c r="FA67" s="298"/>
      <c r="FB67" s="298"/>
      <c r="FC67" s="298"/>
      <c r="FD67" s="298"/>
      <c r="FE67" s="298"/>
      <c r="FF67" s="298"/>
      <c r="FG67" s="298"/>
      <c r="FH67" s="298"/>
      <c r="FI67" s="298"/>
      <c r="FJ67" s="298"/>
      <c r="FK67" s="298"/>
      <c r="FL67" s="298"/>
      <c r="FM67" s="298"/>
      <c r="FN67" s="298"/>
      <c r="FO67" s="298"/>
      <c r="FP67" s="298"/>
      <c r="FQ67" s="298"/>
      <c r="FR67" s="298"/>
      <c r="FS67" s="298"/>
      <c r="FT67" s="298"/>
      <c r="FU67" s="298"/>
      <c r="FV67" s="298"/>
      <c r="FW67" s="298"/>
      <c r="FX67" s="298"/>
      <c r="FY67" s="298"/>
      <c r="FZ67" s="298"/>
      <c r="GA67" s="298"/>
      <c r="GB67" s="298"/>
      <c r="GC67" s="298"/>
      <c r="GD67" s="298"/>
      <c r="GE67" s="298"/>
      <c r="GF67" s="298"/>
      <c r="GG67" s="298"/>
      <c r="GH67" s="298"/>
      <c r="GI67" s="298"/>
      <c r="GJ67" s="298"/>
      <c r="GK67" s="298"/>
      <c r="GL67" s="298"/>
      <c r="GM67" s="298"/>
      <c r="GN67" s="298"/>
      <c r="GO67" s="298"/>
      <c r="GP67" s="298"/>
      <c r="GQ67" s="298"/>
      <c r="GR67" s="298"/>
      <c r="GS67" s="298"/>
      <c r="GT67" s="298"/>
      <c r="GU67" s="298"/>
      <c r="GV67" s="298"/>
      <c r="GW67" s="298"/>
      <c r="GX67" s="298"/>
      <c r="GY67" s="298"/>
      <c r="GZ67" s="298"/>
      <c r="HA67" s="298"/>
      <c r="HB67" s="298"/>
      <c r="HC67" s="298"/>
      <c r="HD67" s="298"/>
      <c r="HE67" s="298"/>
      <c r="HF67" s="298"/>
      <c r="HG67" s="298"/>
      <c r="HH67" s="298"/>
      <c r="HI67" s="298"/>
      <c r="HJ67" s="298"/>
      <c r="HK67" s="298"/>
      <c r="HL67" s="298"/>
      <c r="HM67" s="298"/>
      <c r="HN67" s="298"/>
      <c r="HO67" s="298"/>
      <c r="HP67" s="298"/>
      <c r="HQ67" s="298"/>
      <c r="HR67" s="298"/>
      <c r="HS67" s="298"/>
      <c r="HT67" s="298"/>
      <c r="HU67" s="298"/>
      <c r="HV67" s="298"/>
      <c r="HW67" s="298"/>
      <c r="HX67" s="298"/>
      <c r="HY67" s="298"/>
      <c r="HZ67" s="298"/>
      <c r="IA67" s="298"/>
      <c r="IB67" s="298"/>
      <c r="IC67" s="298"/>
      <c r="ID67" s="298"/>
      <c r="IE67" s="298"/>
      <c r="IF67" s="298"/>
      <c r="IG67" s="298"/>
      <c r="IH67" s="298"/>
      <c r="II67" s="298"/>
      <c r="IJ67" s="298"/>
      <c r="IK67" s="298"/>
      <c r="IL67" s="298"/>
      <c r="IM67" s="298"/>
      <c r="IN67" s="298"/>
      <c r="IO67" s="298"/>
      <c r="IP67" s="298"/>
      <c r="IQ67" s="298"/>
    </row>
    <row r="68" spans="1:251" s="310" customFormat="1" ht="58.5" hidden="1">
      <c r="A68" s="290"/>
      <c r="B68" s="303" t="s">
        <v>277</v>
      </c>
      <c r="C68" s="304" t="s">
        <v>278</v>
      </c>
      <c r="D68" s="304"/>
      <c r="E68" s="305">
        <f>E69</f>
        <v>11</v>
      </c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09"/>
      <c r="DB68" s="309"/>
      <c r="DC68" s="309"/>
      <c r="DD68" s="309"/>
      <c r="DE68" s="309"/>
      <c r="DF68" s="309"/>
      <c r="DG68" s="309"/>
      <c r="DH68" s="309"/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  <c r="DW68" s="309"/>
      <c r="DX68" s="309"/>
      <c r="DY68" s="309"/>
      <c r="DZ68" s="309"/>
      <c r="EA68" s="309"/>
      <c r="EB68" s="309"/>
      <c r="EC68" s="309"/>
      <c r="ED68" s="309"/>
      <c r="EE68" s="309"/>
      <c r="EF68" s="309"/>
      <c r="EG68" s="309"/>
      <c r="EH68" s="309"/>
      <c r="EI68" s="309"/>
      <c r="EJ68" s="309"/>
      <c r="EK68" s="309"/>
      <c r="EL68" s="309"/>
      <c r="EM68" s="309"/>
      <c r="EN68" s="309"/>
      <c r="EO68" s="309"/>
      <c r="EP68" s="309"/>
      <c r="EQ68" s="309"/>
      <c r="ER68" s="309"/>
      <c r="ES68" s="309"/>
      <c r="ET68" s="309"/>
      <c r="EU68" s="309"/>
      <c r="EV68" s="309"/>
      <c r="EW68" s="309"/>
      <c r="EX68" s="309"/>
      <c r="EY68" s="309"/>
      <c r="EZ68" s="309"/>
      <c r="FA68" s="309"/>
      <c r="FB68" s="309"/>
      <c r="FC68" s="309"/>
      <c r="FD68" s="309"/>
      <c r="FE68" s="309"/>
      <c r="FF68" s="309"/>
      <c r="FG68" s="309"/>
      <c r="FH68" s="309"/>
      <c r="FI68" s="309"/>
      <c r="FJ68" s="309"/>
      <c r="FK68" s="309"/>
      <c r="FL68" s="309"/>
      <c r="FM68" s="309"/>
      <c r="FN68" s="309"/>
      <c r="FO68" s="309"/>
      <c r="FP68" s="309"/>
      <c r="FQ68" s="309"/>
      <c r="FR68" s="309"/>
      <c r="FS68" s="309"/>
      <c r="FT68" s="309"/>
      <c r="FU68" s="309"/>
      <c r="FV68" s="309"/>
      <c r="FW68" s="309"/>
      <c r="FX68" s="309"/>
      <c r="FY68" s="309"/>
      <c r="FZ68" s="309"/>
      <c r="GA68" s="309"/>
      <c r="GB68" s="309"/>
      <c r="GC68" s="309"/>
      <c r="GD68" s="309"/>
      <c r="GE68" s="309"/>
      <c r="GF68" s="309"/>
      <c r="GG68" s="309"/>
      <c r="GH68" s="309"/>
      <c r="GI68" s="309"/>
      <c r="GJ68" s="309"/>
      <c r="GK68" s="309"/>
      <c r="GL68" s="309"/>
      <c r="GM68" s="309"/>
      <c r="GN68" s="309"/>
      <c r="GO68" s="309"/>
      <c r="GP68" s="309"/>
      <c r="GQ68" s="309"/>
      <c r="GR68" s="309"/>
      <c r="GS68" s="309"/>
      <c r="GT68" s="309"/>
      <c r="GU68" s="309"/>
      <c r="GV68" s="309"/>
      <c r="GW68" s="309"/>
      <c r="GX68" s="309"/>
      <c r="GY68" s="309"/>
      <c r="GZ68" s="309"/>
      <c r="HA68" s="309"/>
      <c r="HB68" s="309"/>
      <c r="HC68" s="309"/>
      <c r="HD68" s="309"/>
      <c r="HE68" s="309"/>
      <c r="HF68" s="309"/>
      <c r="HG68" s="309"/>
      <c r="HH68" s="309"/>
      <c r="HI68" s="309"/>
      <c r="HJ68" s="309"/>
      <c r="HK68" s="309"/>
      <c r="HL68" s="309"/>
      <c r="HM68" s="309"/>
      <c r="HN68" s="309"/>
      <c r="HO68" s="309"/>
      <c r="HP68" s="309"/>
      <c r="HQ68" s="309"/>
      <c r="HR68" s="309"/>
      <c r="HS68" s="309"/>
      <c r="HT68" s="309"/>
      <c r="HU68" s="309"/>
      <c r="HV68" s="309"/>
      <c r="HW68" s="309"/>
      <c r="HX68" s="309"/>
      <c r="HY68" s="309"/>
      <c r="HZ68" s="309"/>
      <c r="IA68" s="309"/>
      <c r="IB68" s="309"/>
      <c r="IC68" s="309"/>
      <c r="ID68" s="309"/>
      <c r="IE68" s="309"/>
      <c r="IF68" s="309"/>
      <c r="IG68" s="309"/>
      <c r="IH68" s="309"/>
      <c r="II68" s="309"/>
      <c r="IJ68" s="309"/>
      <c r="IK68" s="309"/>
      <c r="IL68" s="309"/>
      <c r="IM68" s="309"/>
      <c r="IN68" s="309"/>
      <c r="IO68" s="309"/>
      <c r="IP68" s="309"/>
      <c r="IQ68" s="309"/>
    </row>
    <row r="69" spans="1:251" s="310" customFormat="1" ht="39" hidden="1">
      <c r="A69" s="290"/>
      <c r="B69" s="306" t="s">
        <v>248</v>
      </c>
      <c r="C69" s="304" t="s">
        <v>278</v>
      </c>
      <c r="D69" s="304" t="s">
        <v>132</v>
      </c>
      <c r="E69" s="305">
        <v>11</v>
      </c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309"/>
      <c r="CI69" s="309"/>
      <c r="CJ69" s="309"/>
      <c r="CK69" s="309"/>
      <c r="CL69" s="309"/>
      <c r="CM69" s="309"/>
      <c r="CN69" s="309"/>
      <c r="CO69" s="309"/>
      <c r="CP69" s="309"/>
      <c r="CQ69" s="309"/>
      <c r="CR69" s="309"/>
      <c r="CS69" s="309"/>
      <c r="CT69" s="309"/>
      <c r="CU69" s="309"/>
      <c r="CV69" s="309"/>
      <c r="CW69" s="309"/>
      <c r="CX69" s="309"/>
      <c r="CY69" s="309"/>
      <c r="CZ69" s="309"/>
      <c r="DA69" s="309"/>
      <c r="DB69" s="309"/>
      <c r="DC69" s="309"/>
      <c r="DD69" s="309"/>
      <c r="DE69" s="309"/>
      <c r="DF69" s="309"/>
      <c r="DG69" s="309"/>
      <c r="DH69" s="309"/>
      <c r="DI69" s="309"/>
      <c r="DJ69" s="309"/>
      <c r="DK69" s="309"/>
      <c r="DL69" s="309"/>
      <c r="DM69" s="309"/>
      <c r="DN69" s="309"/>
      <c r="DO69" s="309"/>
      <c r="DP69" s="309"/>
      <c r="DQ69" s="309"/>
      <c r="DR69" s="309"/>
      <c r="DS69" s="309"/>
      <c r="DT69" s="309"/>
      <c r="DU69" s="309"/>
      <c r="DV69" s="309"/>
      <c r="DW69" s="309"/>
      <c r="DX69" s="309"/>
      <c r="DY69" s="309"/>
      <c r="DZ69" s="309"/>
      <c r="EA69" s="309"/>
      <c r="EB69" s="309"/>
      <c r="EC69" s="309"/>
      <c r="ED69" s="309"/>
      <c r="EE69" s="309"/>
      <c r="EF69" s="309"/>
      <c r="EG69" s="309"/>
      <c r="EH69" s="309"/>
      <c r="EI69" s="309"/>
      <c r="EJ69" s="309"/>
      <c r="EK69" s="309"/>
      <c r="EL69" s="309"/>
      <c r="EM69" s="309"/>
      <c r="EN69" s="309"/>
      <c r="EO69" s="309"/>
      <c r="EP69" s="309"/>
      <c r="EQ69" s="309"/>
      <c r="ER69" s="309"/>
      <c r="ES69" s="309"/>
      <c r="ET69" s="309"/>
      <c r="EU69" s="309"/>
      <c r="EV69" s="309"/>
      <c r="EW69" s="309"/>
      <c r="EX69" s="309"/>
      <c r="EY69" s="309"/>
      <c r="EZ69" s="309"/>
      <c r="FA69" s="309"/>
      <c r="FB69" s="309"/>
      <c r="FC69" s="309"/>
      <c r="FD69" s="309"/>
      <c r="FE69" s="309"/>
      <c r="FF69" s="309"/>
      <c r="FG69" s="309"/>
      <c r="FH69" s="309"/>
      <c r="FI69" s="309"/>
      <c r="FJ69" s="309"/>
      <c r="FK69" s="309"/>
      <c r="FL69" s="309"/>
      <c r="FM69" s="309"/>
      <c r="FN69" s="309"/>
      <c r="FO69" s="309"/>
      <c r="FP69" s="309"/>
      <c r="FQ69" s="309"/>
      <c r="FR69" s="309"/>
      <c r="FS69" s="309"/>
      <c r="FT69" s="309"/>
      <c r="FU69" s="309"/>
      <c r="FV69" s="309"/>
      <c r="FW69" s="309"/>
      <c r="FX69" s="309"/>
      <c r="FY69" s="309"/>
      <c r="FZ69" s="309"/>
      <c r="GA69" s="309"/>
      <c r="GB69" s="309"/>
      <c r="GC69" s="309"/>
      <c r="GD69" s="309"/>
      <c r="GE69" s="309"/>
      <c r="GF69" s="309"/>
      <c r="GG69" s="309"/>
      <c r="GH69" s="309"/>
      <c r="GI69" s="309"/>
      <c r="GJ69" s="309"/>
      <c r="GK69" s="309"/>
      <c r="GL69" s="309"/>
      <c r="GM69" s="309"/>
      <c r="GN69" s="309"/>
      <c r="GO69" s="309"/>
      <c r="GP69" s="309"/>
      <c r="GQ69" s="309"/>
      <c r="GR69" s="309"/>
      <c r="GS69" s="309"/>
      <c r="GT69" s="309"/>
      <c r="GU69" s="309"/>
      <c r="GV69" s="309"/>
      <c r="GW69" s="309"/>
      <c r="GX69" s="309"/>
      <c r="GY69" s="309"/>
      <c r="GZ69" s="309"/>
      <c r="HA69" s="309"/>
      <c r="HB69" s="309"/>
      <c r="HC69" s="309"/>
      <c r="HD69" s="309"/>
      <c r="HE69" s="309"/>
      <c r="HF69" s="309"/>
      <c r="HG69" s="309"/>
      <c r="HH69" s="309"/>
      <c r="HI69" s="309"/>
      <c r="HJ69" s="309"/>
      <c r="HK69" s="309"/>
      <c r="HL69" s="309"/>
      <c r="HM69" s="309"/>
      <c r="HN69" s="309"/>
      <c r="HO69" s="309"/>
      <c r="HP69" s="309"/>
      <c r="HQ69" s="309"/>
      <c r="HR69" s="309"/>
      <c r="HS69" s="309"/>
      <c r="HT69" s="309"/>
      <c r="HU69" s="309"/>
      <c r="HV69" s="309"/>
      <c r="HW69" s="309"/>
      <c r="HX69" s="309"/>
      <c r="HY69" s="309"/>
      <c r="HZ69" s="309"/>
      <c r="IA69" s="309"/>
      <c r="IB69" s="309"/>
      <c r="IC69" s="309"/>
      <c r="ID69" s="309"/>
      <c r="IE69" s="309"/>
      <c r="IF69" s="309"/>
      <c r="IG69" s="309"/>
      <c r="IH69" s="309"/>
      <c r="II69" s="309"/>
      <c r="IJ69" s="309"/>
      <c r="IK69" s="309"/>
      <c r="IL69" s="309"/>
      <c r="IM69" s="309"/>
      <c r="IN69" s="309"/>
      <c r="IO69" s="309"/>
      <c r="IP69" s="309"/>
      <c r="IQ69" s="309"/>
    </row>
    <row r="70" spans="1:8" ht="36.75" customHeight="1" hidden="1">
      <c r="A70" s="307"/>
      <c r="B70" s="308" t="s">
        <v>279</v>
      </c>
      <c r="C70" s="304" t="s">
        <v>280</v>
      </c>
      <c r="D70" s="304"/>
      <c r="E70" s="305"/>
      <c r="G70" s="106"/>
      <c r="H70" s="106"/>
    </row>
    <row r="71" spans="1:8" ht="36.75" customHeight="1" hidden="1">
      <c r="A71" s="307"/>
      <c r="B71" s="308" t="s">
        <v>248</v>
      </c>
      <c r="C71" s="304" t="s">
        <v>280</v>
      </c>
      <c r="D71" s="304" t="s">
        <v>132</v>
      </c>
      <c r="E71" s="305"/>
      <c r="G71" s="106"/>
      <c r="H71" s="106"/>
    </row>
    <row r="72" spans="1:8" ht="27.75" customHeight="1" hidden="1">
      <c r="A72" s="290"/>
      <c r="B72" s="286" t="s">
        <v>281</v>
      </c>
      <c r="C72" s="269" t="s">
        <v>282</v>
      </c>
      <c r="D72" s="269"/>
      <c r="E72" s="270">
        <f>E73</f>
        <v>0</v>
      </c>
      <c r="G72" s="106"/>
      <c r="H72" s="106"/>
    </row>
    <row r="73" spans="1:8" ht="41.25" customHeight="1" hidden="1">
      <c r="A73" s="290"/>
      <c r="B73" s="286" t="s">
        <v>228</v>
      </c>
      <c r="C73" s="269" t="s">
        <v>283</v>
      </c>
      <c r="D73" s="269"/>
      <c r="E73" s="273">
        <f>E74</f>
        <v>0</v>
      </c>
      <c r="G73" s="106"/>
      <c r="H73" s="106"/>
    </row>
    <row r="74" spans="1:5" s="7" customFormat="1" ht="41.25" customHeight="1" hidden="1">
      <c r="A74" s="290"/>
      <c r="B74" s="286" t="s">
        <v>284</v>
      </c>
      <c r="C74" s="269" t="s">
        <v>285</v>
      </c>
      <c r="D74" s="269"/>
      <c r="E74" s="273">
        <f>E75</f>
        <v>0</v>
      </c>
    </row>
    <row r="75" spans="1:5" s="7" customFormat="1" ht="41.25" customHeight="1" hidden="1">
      <c r="A75" s="266"/>
      <c r="B75" s="284" t="s">
        <v>248</v>
      </c>
      <c r="C75" s="269" t="s">
        <v>285</v>
      </c>
      <c r="D75" s="269" t="s">
        <v>132</v>
      </c>
      <c r="E75" s="273"/>
    </row>
    <row r="76" spans="1:5" s="7" customFormat="1" ht="63.75" customHeight="1" hidden="1">
      <c r="A76" s="97"/>
      <c r="B76" s="303" t="s">
        <v>281</v>
      </c>
      <c r="C76" s="300" t="s">
        <v>282</v>
      </c>
      <c r="D76" s="300"/>
      <c r="E76" s="301">
        <f>E77</f>
        <v>1.8</v>
      </c>
    </row>
    <row r="77" spans="1:5" s="7" customFormat="1" ht="41.25" customHeight="1" hidden="1">
      <c r="A77" s="97"/>
      <c r="B77" s="303" t="s">
        <v>286</v>
      </c>
      <c r="C77" s="300" t="s">
        <v>283</v>
      </c>
      <c r="D77" s="300"/>
      <c r="E77" s="301">
        <f>E78</f>
        <v>1.8</v>
      </c>
    </row>
    <row r="78" spans="1:8" ht="39.75" customHeight="1">
      <c r="A78" s="97"/>
      <c r="B78" s="303" t="s">
        <v>380</v>
      </c>
      <c r="C78" s="300" t="s">
        <v>473</v>
      </c>
      <c r="D78" s="300"/>
      <c r="E78" s="301">
        <v>1.8</v>
      </c>
      <c r="G78" s="106"/>
      <c r="H78" s="106"/>
    </row>
    <row r="79" spans="1:8" ht="24.75" customHeight="1">
      <c r="A79" s="97"/>
      <c r="B79" s="303" t="s">
        <v>476</v>
      </c>
      <c r="C79" s="300" t="s">
        <v>283</v>
      </c>
      <c r="D79" s="300"/>
      <c r="E79" s="301">
        <v>5.7</v>
      </c>
      <c r="G79" s="106"/>
      <c r="H79" s="106"/>
    </row>
    <row r="80" spans="1:8" ht="23.25" customHeight="1">
      <c r="A80" s="290"/>
      <c r="B80" s="303" t="s">
        <v>475</v>
      </c>
      <c r="C80" s="269" t="s">
        <v>287</v>
      </c>
      <c r="D80" s="269"/>
      <c r="E80" s="273">
        <f>E81</f>
        <v>5.7</v>
      </c>
      <c r="G80" s="106"/>
      <c r="H80" s="106"/>
    </row>
    <row r="81" spans="1:8" ht="39">
      <c r="A81" s="290"/>
      <c r="B81" s="286" t="s">
        <v>248</v>
      </c>
      <c r="C81" s="269" t="s">
        <v>287</v>
      </c>
      <c r="D81" s="269" t="s">
        <v>132</v>
      </c>
      <c r="E81" s="273">
        <v>5.7</v>
      </c>
      <c r="G81" s="106"/>
      <c r="H81" s="106"/>
    </row>
    <row r="82" spans="1:8" ht="60" customHeight="1" hidden="1">
      <c r="A82" s="290"/>
      <c r="B82" s="286" t="s">
        <v>288</v>
      </c>
      <c r="C82" s="269" t="s">
        <v>289</v>
      </c>
      <c r="D82" s="269"/>
      <c r="E82" s="273">
        <f>E83</f>
        <v>10</v>
      </c>
      <c r="G82" s="106"/>
      <c r="H82" s="106"/>
    </row>
    <row r="83" spans="1:8" ht="37.5" customHeight="1" hidden="1">
      <c r="A83" s="290"/>
      <c r="B83" s="284" t="s">
        <v>248</v>
      </c>
      <c r="C83" s="269" t="s">
        <v>289</v>
      </c>
      <c r="D83" s="269" t="s">
        <v>132</v>
      </c>
      <c r="E83" s="273">
        <v>10</v>
      </c>
      <c r="G83" s="106"/>
      <c r="H83" s="106"/>
    </row>
    <row r="84" spans="1:8" ht="33" customHeight="1" hidden="1">
      <c r="A84" s="290">
        <v>3</v>
      </c>
      <c r="B84" s="294" t="s">
        <v>492</v>
      </c>
      <c r="C84" s="268" t="s">
        <v>290</v>
      </c>
      <c r="D84" s="269"/>
      <c r="E84" s="270">
        <f>E85</f>
        <v>0</v>
      </c>
      <c r="G84" s="106"/>
      <c r="H84" s="106"/>
    </row>
    <row r="85" spans="1:8" ht="26.25" customHeight="1" hidden="1">
      <c r="A85" s="290"/>
      <c r="B85" s="286" t="s">
        <v>291</v>
      </c>
      <c r="C85" s="300" t="s">
        <v>292</v>
      </c>
      <c r="D85" s="269"/>
      <c r="E85" s="273">
        <f>E86</f>
        <v>0</v>
      </c>
      <c r="G85" s="106"/>
      <c r="H85" s="106"/>
    </row>
    <row r="86" spans="1:8" ht="24.75" customHeight="1" hidden="1">
      <c r="A86" s="290"/>
      <c r="B86" s="284" t="s">
        <v>293</v>
      </c>
      <c r="C86" s="300" t="s">
        <v>294</v>
      </c>
      <c r="D86" s="269"/>
      <c r="E86" s="273">
        <f>E89+E87</f>
        <v>0</v>
      </c>
      <c r="G86" s="106"/>
      <c r="H86" s="106"/>
    </row>
    <row r="87" spans="1:8" ht="26.25" customHeight="1" hidden="1">
      <c r="A87" s="290"/>
      <c r="B87" s="284" t="s">
        <v>295</v>
      </c>
      <c r="C87" s="300" t="s">
        <v>296</v>
      </c>
      <c r="D87" s="269"/>
      <c r="E87" s="273">
        <f>E88</f>
        <v>0</v>
      </c>
      <c r="G87" s="106"/>
      <c r="H87" s="106"/>
    </row>
    <row r="88" spans="1:8" ht="39" customHeight="1" hidden="1">
      <c r="A88" s="290"/>
      <c r="B88" s="284" t="s">
        <v>136</v>
      </c>
      <c r="C88" s="300" t="s">
        <v>296</v>
      </c>
      <c r="D88" s="269" t="s">
        <v>133</v>
      </c>
      <c r="E88" s="273"/>
      <c r="G88" s="106"/>
      <c r="H88" s="106"/>
    </row>
    <row r="89" spans="1:8" ht="65.25" customHeight="1" hidden="1">
      <c r="A89" s="290"/>
      <c r="B89" s="284" t="s">
        <v>177</v>
      </c>
      <c r="C89" s="269" t="s">
        <v>297</v>
      </c>
      <c r="D89" s="269"/>
      <c r="E89" s="273">
        <f>E90</f>
        <v>0</v>
      </c>
      <c r="G89" s="106"/>
      <c r="H89" s="106"/>
    </row>
    <row r="90" spans="1:8" ht="39" customHeight="1" hidden="1">
      <c r="A90" s="290"/>
      <c r="B90" s="284" t="s">
        <v>248</v>
      </c>
      <c r="C90" s="269" t="s">
        <v>297</v>
      </c>
      <c r="D90" s="269" t="s">
        <v>132</v>
      </c>
      <c r="E90" s="273"/>
      <c r="G90" s="106"/>
      <c r="H90" s="106"/>
    </row>
    <row r="91" spans="1:6" s="452" customFormat="1" ht="39" customHeight="1" hidden="1">
      <c r="A91" s="290"/>
      <c r="B91" s="286" t="s">
        <v>12</v>
      </c>
      <c r="C91" s="269" t="s">
        <v>417</v>
      </c>
      <c r="D91" s="269"/>
      <c r="E91" s="273">
        <f>E92</f>
        <v>0</v>
      </c>
      <c r="F91" s="452">
        <v>350</v>
      </c>
    </row>
    <row r="92" spans="1:8" ht="39" customHeight="1" hidden="1">
      <c r="A92" s="290"/>
      <c r="B92" s="284" t="s">
        <v>248</v>
      </c>
      <c r="C92" s="269" t="s">
        <v>417</v>
      </c>
      <c r="D92" s="269" t="s">
        <v>132</v>
      </c>
      <c r="E92" s="273">
        <v>0</v>
      </c>
      <c r="G92" s="106"/>
      <c r="H92" s="106"/>
    </row>
    <row r="93" spans="1:8" ht="39" customHeight="1" hidden="1">
      <c r="A93" s="266"/>
      <c r="B93" s="450" t="s">
        <v>433</v>
      </c>
      <c r="C93" s="451" t="s">
        <v>290</v>
      </c>
      <c r="D93" s="451"/>
      <c r="E93" s="456">
        <f>E94</f>
        <v>0</v>
      </c>
      <c r="G93" s="106"/>
      <c r="H93" s="106"/>
    </row>
    <row r="94" spans="1:8" ht="39" customHeight="1" hidden="1">
      <c r="A94" s="290"/>
      <c r="B94" s="453" t="s">
        <v>200</v>
      </c>
      <c r="C94" s="454" t="s">
        <v>439</v>
      </c>
      <c r="D94" s="454"/>
      <c r="E94" s="457">
        <f>E95</f>
        <v>0</v>
      </c>
      <c r="G94" s="106"/>
      <c r="H94" s="106"/>
    </row>
    <row r="95" spans="1:8" ht="39" customHeight="1" hidden="1">
      <c r="A95" s="290"/>
      <c r="B95" s="453" t="s">
        <v>435</v>
      </c>
      <c r="C95" s="454" t="s">
        <v>436</v>
      </c>
      <c r="D95" s="454"/>
      <c r="E95" s="457">
        <f>E96+E98</f>
        <v>0</v>
      </c>
      <c r="G95" s="106"/>
      <c r="H95" s="106"/>
    </row>
    <row r="96" spans="1:8" ht="39" customHeight="1" hidden="1">
      <c r="A96" s="290"/>
      <c r="B96" s="453" t="s">
        <v>177</v>
      </c>
      <c r="C96" s="454" t="s">
        <v>437</v>
      </c>
      <c r="D96" s="454"/>
      <c r="E96" s="457">
        <f>E97</f>
        <v>0</v>
      </c>
      <c r="G96" s="106"/>
      <c r="H96" s="106"/>
    </row>
    <row r="97" spans="1:8" ht="39" customHeight="1" hidden="1">
      <c r="A97" s="290"/>
      <c r="B97" s="453" t="s">
        <v>248</v>
      </c>
      <c r="C97" s="454" t="s">
        <v>437</v>
      </c>
      <c r="D97" s="454" t="s">
        <v>132</v>
      </c>
      <c r="E97" s="457"/>
      <c r="G97" s="106"/>
      <c r="H97" s="106"/>
    </row>
    <row r="98" spans="1:251" s="276" customFormat="1" ht="20.25" hidden="1">
      <c r="A98" s="290"/>
      <c r="B98" s="453" t="s">
        <v>434</v>
      </c>
      <c r="C98" s="454" t="s">
        <v>438</v>
      </c>
      <c r="D98" s="454"/>
      <c r="E98" s="457">
        <f>E99</f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</row>
    <row r="99" spans="1:251" s="276" customFormat="1" ht="40.5" customHeight="1" hidden="1">
      <c r="A99" s="290"/>
      <c r="B99" s="453" t="s">
        <v>248</v>
      </c>
      <c r="C99" s="454" t="s">
        <v>438</v>
      </c>
      <c r="D99" s="454" t="s">
        <v>132</v>
      </c>
      <c r="E99" s="457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</row>
    <row r="100" spans="1:251" s="276" customFormat="1" ht="38.25">
      <c r="A100" s="290">
        <v>3</v>
      </c>
      <c r="B100" s="311" t="s">
        <v>494</v>
      </c>
      <c r="C100" s="268" t="s">
        <v>298</v>
      </c>
      <c r="D100" s="269"/>
      <c r="E100" s="270">
        <f>E101</f>
        <v>1348.6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</row>
    <row r="101" spans="1:251" s="276" customFormat="1" ht="25.5" customHeight="1">
      <c r="A101" s="290"/>
      <c r="B101" s="286" t="s">
        <v>200</v>
      </c>
      <c r="C101" s="269" t="s">
        <v>299</v>
      </c>
      <c r="D101" s="269"/>
      <c r="E101" s="273">
        <f>E102</f>
        <v>1348.6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S101" s="106"/>
      <c r="FT101" s="106"/>
      <c r="FU101" s="106"/>
      <c r="FV101" s="106"/>
      <c r="FW101" s="106"/>
      <c r="FX101" s="106"/>
      <c r="FY101" s="106"/>
      <c r="FZ101" s="106"/>
      <c r="GA101" s="106"/>
      <c r="GB101" s="106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GY101" s="106"/>
      <c r="GZ101" s="106"/>
      <c r="HA101" s="106"/>
      <c r="HB101" s="106"/>
      <c r="HC101" s="106"/>
      <c r="HD101" s="106"/>
      <c r="HE101" s="106"/>
      <c r="HF101" s="106"/>
      <c r="HG101" s="106"/>
      <c r="HH101" s="106"/>
      <c r="HI101" s="106"/>
      <c r="HJ101" s="106"/>
      <c r="HK101" s="106"/>
      <c r="HL101" s="106"/>
      <c r="HM101" s="106"/>
      <c r="HN101" s="106"/>
      <c r="HO101" s="106"/>
      <c r="HP101" s="106"/>
      <c r="HQ101" s="106"/>
      <c r="HR101" s="106"/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  <c r="IJ101" s="106"/>
      <c r="IK101" s="106"/>
      <c r="IL101" s="106"/>
      <c r="IM101" s="106"/>
      <c r="IN101" s="106"/>
      <c r="IO101" s="106"/>
      <c r="IP101" s="106"/>
      <c r="IQ101" s="106"/>
    </row>
    <row r="102" spans="1:251" s="276" customFormat="1" ht="43.5" customHeight="1">
      <c r="A102" s="290"/>
      <c r="B102" s="272" t="s">
        <v>205</v>
      </c>
      <c r="C102" s="269" t="s">
        <v>300</v>
      </c>
      <c r="D102" s="269"/>
      <c r="E102" s="273">
        <f>E103</f>
        <v>1348.6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06"/>
      <c r="FJ102" s="106"/>
      <c r="FK102" s="106"/>
      <c r="FL102" s="106"/>
      <c r="FM102" s="106"/>
      <c r="FN102" s="106"/>
      <c r="FO102" s="106"/>
      <c r="FP102" s="106"/>
      <c r="FQ102" s="106"/>
      <c r="FR102" s="106"/>
      <c r="FS102" s="106"/>
      <c r="FT102" s="106"/>
      <c r="FU102" s="106"/>
      <c r="FV102" s="106"/>
      <c r="FW102" s="106"/>
      <c r="FX102" s="106"/>
      <c r="FY102" s="106"/>
      <c r="FZ102" s="106"/>
      <c r="GA102" s="106"/>
      <c r="GB102" s="106"/>
      <c r="GC102" s="106"/>
      <c r="GD102" s="106"/>
      <c r="GE102" s="106"/>
      <c r="GF102" s="106"/>
      <c r="GG102" s="106"/>
      <c r="GH102" s="106"/>
      <c r="GI102" s="106"/>
      <c r="GJ102" s="106"/>
      <c r="GK102" s="106"/>
      <c r="GL102" s="106"/>
      <c r="GM102" s="106"/>
      <c r="GN102" s="106"/>
      <c r="GO102" s="106"/>
      <c r="GP102" s="106"/>
      <c r="GQ102" s="106"/>
      <c r="GR102" s="106"/>
      <c r="GS102" s="106"/>
      <c r="GT102" s="106"/>
      <c r="GU102" s="106"/>
      <c r="GV102" s="106"/>
      <c r="GW102" s="106"/>
      <c r="GX102" s="106"/>
      <c r="GY102" s="106"/>
      <c r="GZ102" s="106"/>
      <c r="HA102" s="106"/>
      <c r="HB102" s="106"/>
      <c r="HC102" s="106"/>
      <c r="HD102" s="106"/>
      <c r="HE102" s="106"/>
      <c r="HF102" s="106"/>
      <c r="HG102" s="106"/>
      <c r="HH102" s="106"/>
      <c r="HI102" s="106"/>
      <c r="HJ102" s="106"/>
      <c r="HK102" s="106"/>
      <c r="HL102" s="106"/>
      <c r="HM102" s="106"/>
      <c r="HN102" s="106"/>
      <c r="HO102" s="106"/>
      <c r="HP102" s="106"/>
      <c r="HQ102" s="106"/>
      <c r="HR102" s="106"/>
      <c r="HS102" s="106"/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  <c r="IG102" s="106"/>
      <c r="IH102" s="106"/>
      <c r="II102" s="106"/>
      <c r="IJ102" s="106"/>
      <c r="IK102" s="106"/>
      <c r="IL102" s="106"/>
      <c r="IM102" s="106"/>
      <c r="IN102" s="106"/>
      <c r="IO102" s="106"/>
      <c r="IP102" s="106"/>
      <c r="IQ102" s="106"/>
    </row>
    <row r="103" spans="1:251" s="271" customFormat="1" ht="60" customHeight="1">
      <c r="A103" s="290"/>
      <c r="B103" s="272" t="s">
        <v>184</v>
      </c>
      <c r="C103" s="269" t="s">
        <v>301</v>
      </c>
      <c r="D103" s="269"/>
      <c r="E103" s="273">
        <f>E104</f>
        <v>1348.6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S103" s="106"/>
      <c r="FT103" s="106"/>
      <c r="FU103" s="106"/>
      <c r="FV103" s="106"/>
      <c r="FW103" s="106"/>
      <c r="FX103" s="106"/>
      <c r="FY103" s="106"/>
      <c r="FZ103" s="106"/>
      <c r="GA103" s="106"/>
      <c r="GB103" s="106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6"/>
      <c r="GV103" s="106"/>
      <c r="GW103" s="106"/>
      <c r="GX103" s="106"/>
      <c r="GY103" s="106"/>
      <c r="GZ103" s="106"/>
      <c r="HA103" s="106"/>
      <c r="HB103" s="106"/>
      <c r="HC103" s="106"/>
      <c r="HD103" s="106"/>
      <c r="HE103" s="106"/>
      <c r="HF103" s="106"/>
      <c r="HG103" s="106"/>
      <c r="HH103" s="106"/>
      <c r="HI103" s="106"/>
      <c r="HJ103" s="106"/>
      <c r="HK103" s="106"/>
      <c r="HL103" s="106"/>
      <c r="HM103" s="106"/>
      <c r="HN103" s="106"/>
      <c r="HO103" s="106"/>
      <c r="HP103" s="106"/>
      <c r="HQ103" s="106"/>
      <c r="HR103" s="106"/>
      <c r="HS103" s="106"/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  <c r="IG103" s="106"/>
      <c r="IH103" s="106"/>
      <c r="II103" s="106"/>
      <c r="IJ103" s="106"/>
      <c r="IK103" s="106"/>
      <c r="IL103" s="106"/>
      <c r="IM103" s="106"/>
      <c r="IN103" s="106"/>
      <c r="IO103" s="106"/>
      <c r="IP103" s="106"/>
      <c r="IQ103" s="106"/>
    </row>
    <row r="104" spans="1:251" s="271" customFormat="1" ht="43.5" customHeight="1">
      <c r="A104" s="290"/>
      <c r="B104" s="284" t="s">
        <v>248</v>
      </c>
      <c r="C104" s="269" t="s">
        <v>301</v>
      </c>
      <c r="D104" s="269" t="s">
        <v>132</v>
      </c>
      <c r="E104" s="273">
        <v>1348.6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06"/>
      <c r="FJ104" s="106"/>
      <c r="FK104" s="106"/>
      <c r="FL104" s="106"/>
      <c r="FM104" s="106"/>
      <c r="FN104" s="106"/>
      <c r="FO104" s="106"/>
      <c r="FP104" s="106"/>
      <c r="FQ104" s="106"/>
      <c r="FR104" s="106"/>
      <c r="FS104" s="106"/>
      <c r="FT104" s="106"/>
      <c r="FU104" s="106"/>
      <c r="FV104" s="106"/>
      <c r="FW104" s="106"/>
      <c r="FX104" s="106"/>
      <c r="FY104" s="106"/>
      <c r="FZ104" s="106"/>
      <c r="GA104" s="106"/>
      <c r="GB104" s="106"/>
      <c r="GC104" s="106"/>
      <c r="GD104" s="106"/>
      <c r="GE104" s="106"/>
      <c r="GF104" s="106"/>
      <c r="GG104" s="106"/>
      <c r="GH104" s="106"/>
      <c r="GI104" s="106"/>
      <c r="GJ104" s="106"/>
      <c r="GK104" s="106"/>
      <c r="GL104" s="106"/>
      <c r="GM104" s="106"/>
      <c r="GN104" s="106"/>
      <c r="GO104" s="106"/>
      <c r="GP104" s="106"/>
      <c r="GQ104" s="106"/>
      <c r="GR104" s="106"/>
      <c r="GS104" s="106"/>
      <c r="GT104" s="106"/>
      <c r="GU104" s="106"/>
      <c r="GV104" s="106"/>
      <c r="GW104" s="106"/>
      <c r="GX104" s="106"/>
      <c r="GY104" s="106"/>
      <c r="GZ104" s="106"/>
      <c r="HA104" s="106"/>
      <c r="HB104" s="106"/>
      <c r="HC104" s="106"/>
      <c r="HD104" s="106"/>
      <c r="HE104" s="106"/>
      <c r="HF104" s="106"/>
      <c r="HG104" s="106"/>
      <c r="HH104" s="106"/>
      <c r="HI104" s="106"/>
      <c r="HJ104" s="106"/>
      <c r="HK104" s="106"/>
      <c r="HL104" s="106"/>
      <c r="HM104" s="106"/>
      <c r="HN104" s="106"/>
      <c r="HO104" s="106"/>
      <c r="HP104" s="106"/>
      <c r="HQ104" s="106"/>
      <c r="HR104" s="106"/>
      <c r="HS104" s="106"/>
      <c r="HT104" s="106"/>
      <c r="HU104" s="106"/>
      <c r="HV104" s="106"/>
      <c r="HW104" s="106"/>
      <c r="HX104" s="106"/>
      <c r="HY104" s="106"/>
      <c r="HZ104" s="106"/>
      <c r="IA104" s="106"/>
      <c r="IB104" s="106"/>
      <c r="IC104" s="106"/>
      <c r="ID104" s="106"/>
      <c r="IE104" s="106"/>
      <c r="IF104" s="106"/>
      <c r="IG104" s="106"/>
      <c r="IH104" s="106"/>
      <c r="II104" s="106"/>
      <c r="IJ104" s="106"/>
      <c r="IK104" s="106"/>
      <c r="IL104" s="106"/>
      <c r="IM104" s="106"/>
      <c r="IN104" s="106"/>
      <c r="IO104" s="106"/>
      <c r="IP104" s="106"/>
      <c r="IQ104" s="106"/>
    </row>
    <row r="105" spans="1:251" s="271" customFormat="1" ht="60" customHeight="1" hidden="1">
      <c r="A105" s="290">
        <v>8</v>
      </c>
      <c r="B105" s="294" t="s">
        <v>302</v>
      </c>
      <c r="C105" s="268" t="s">
        <v>303</v>
      </c>
      <c r="D105" s="269"/>
      <c r="E105" s="270">
        <f>E106</f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  <c r="IK105" s="106"/>
      <c r="IL105" s="106"/>
      <c r="IM105" s="106"/>
      <c r="IN105" s="106"/>
      <c r="IO105" s="106"/>
      <c r="IP105" s="106"/>
      <c r="IQ105" s="106"/>
    </row>
    <row r="106" spans="1:251" s="271" customFormat="1" ht="60" customHeight="1" hidden="1">
      <c r="A106" s="290"/>
      <c r="B106" s="284" t="s">
        <v>266</v>
      </c>
      <c r="C106" s="269" t="s">
        <v>304</v>
      </c>
      <c r="D106" s="269"/>
      <c r="E106" s="273">
        <f>E107</f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</row>
    <row r="107" spans="1:251" s="271" customFormat="1" ht="60" customHeight="1" hidden="1">
      <c r="A107" s="290"/>
      <c r="B107" s="285" t="s">
        <v>206</v>
      </c>
      <c r="C107" s="269" t="s">
        <v>305</v>
      </c>
      <c r="D107" s="269"/>
      <c r="E107" s="273">
        <f>E108</f>
        <v>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  <c r="IK107" s="106"/>
      <c r="IL107" s="106"/>
      <c r="IM107" s="106"/>
      <c r="IN107" s="106"/>
      <c r="IO107" s="106"/>
      <c r="IP107" s="106"/>
      <c r="IQ107" s="106"/>
    </row>
    <row r="108" spans="1:8" ht="60" customHeight="1" hidden="1">
      <c r="A108" s="290"/>
      <c r="B108" s="284" t="s">
        <v>306</v>
      </c>
      <c r="C108" s="269" t="s">
        <v>307</v>
      </c>
      <c r="D108" s="269"/>
      <c r="E108" s="273">
        <f>E109</f>
        <v>0</v>
      </c>
      <c r="G108" s="106"/>
      <c r="H108" s="106"/>
    </row>
    <row r="109" spans="1:8" ht="41.25" customHeight="1" hidden="1">
      <c r="A109" s="290"/>
      <c r="B109" s="284" t="s">
        <v>248</v>
      </c>
      <c r="C109" s="269" t="s">
        <v>307</v>
      </c>
      <c r="D109" s="269" t="s">
        <v>132</v>
      </c>
      <c r="E109" s="273"/>
      <c r="G109" s="106"/>
      <c r="H109" s="106"/>
    </row>
    <row r="110" spans="1:8" ht="36" customHeight="1">
      <c r="A110" s="290">
        <v>4</v>
      </c>
      <c r="B110" s="312" t="s">
        <v>491</v>
      </c>
      <c r="C110" s="268" t="s">
        <v>308</v>
      </c>
      <c r="D110" s="269"/>
      <c r="E110" s="270">
        <f>E111</f>
        <v>3724.4</v>
      </c>
      <c r="G110" s="106"/>
      <c r="H110" s="106"/>
    </row>
    <row r="111" spans="1:8" ht="27" customHeight="1">
      <c r="A111" s="290"/>
      <c r="B111" s="286" t="s">
        <v>200</v>
      </c>
      <c r="C111" s="269" t="s">
        <v>309</v>
      </c>
      <c r="D111" s="269"/>
      <c r="E111" s="273">
        <f>E112+E115</f>
        <v>3724.4</v>
      </c>
      <c r="G111" s="106"/>
      <c r="H111" s="106"/>
    </row>
    <row r="112" spans="1:8" ht="39">
      <c r="A112" s="290"/>
      <c r="B112" s="272" t="s">
        <v>310</v>
      </c>
      <c r="C112" s="269" t="s">
        <v>311</v>
      </c>
      <c r="D112" s="269"/>
      <c r="E112" s="273">
        <f>E113</f>
        <v>870</v>
      </c>
      <c r="G112" s="106"/>
      <c r="H112" s="106"/>
    </row>
    <row r="113" spans="1:8" ht="20.25">
      <c r="A113" s="290"/>
      <c r="B113" s="272" t="s">
        <v>121</v>
      </c>
      <c r="C113" s="269" t="s">
        <v>312</v>
      </c>
      <c r="D113" s="269"/>
      <c r="E113" s="273">
        <f>E114</f>
        <v>870</v>
      </c>
      <c r="G113" s="106"/>
      <c r="H113" s="106"/>
    </row>
    <row r="114" spans="1:8" ht="64.5" customHeight="1">
      <c r="A114" s="290"/>
      <c r="B114" s="272" t="s">
        <v>247</v>
      </c>
      <c r="C114" s="269" t="s">
        <v>312</v>
      </c>
      <c r="D114" s="269" t="s">
        <v>131</v>
      </c>
      <c r="E114" s="273">
        <v>870</v>
      </c>
      <c r="G114" s="106"/>
      <c r="H114" s="106"/>
    </row>
    <row r="115" spans="1:8" ht="20.25">
      <c r="A115" s="290"/>
      <c r="B115" s="313" t="s">
        <v>201</v>
      </c>
      <c r="C115" s="269" t="s">
        <v>313</v>
      </c>
      <c r="D115" s="269"/>
      <c r="E115" s="273">
        <f>E116+E127+E130+E139</f>
        <v>2854.4</v>
      </c>
      <c r="G115" s="106"/>
      <c r="H115" s="106"/>
    </row>
    <row r="116" spans="1:8" ht="26.25" customHeight="1">
      <c r="A116" s="290"/>
      <c r="B116" s="272" t="s">
        <v>121</v>
      </c>
      <c r="C116" s="269" t="s">
        <v>314</v>
      </c>
      <c r="D116" s="269"/>
      <c r="E116" s="273">
        <f>E117+E118+E119</f>
        <v>2598.7999999999997</v>
      </c>
      <c r="G116" s="106"/>
      <c r="H116" s="106"/>
    </row>
    <row r="117" spans="1:8" ht="58.5">
      <c r="A117" s="290"/>
      <c r="B117" s="272" t="s">
        <v>247</v>
      </c>
      <c r="C117" s="269" t="s">
        <v>314</v>
      </c>
      <c r="D117" s="269" t="s">
        <v>131</v>
      </c>
      <c r="E117" s="273">
        <v>2212.7</v>
      </c>
      <c r="G117" s="106"/>
      <c r="H117" s="106"/>
    </row>
    <row r="118" spans="1:8" ht="39">
      <c r="A118" s="290"/>
      <c r="B118" s="284" t="s">
        <v>248</v>
      </c>
      <c r="C118" s="269" t="s">
        <v>314</v>
      </c>
      <c r="D118" s="269" t="s">
        <v>132</v>
      </c>
      <c r="E118" s="273">
        <v>380.9</v>
      </c>
      <c r="G118" s="106"/>
      <c r="H118" s="106"/>
    </row>
    <row r="119" spans="1:8" ht="20.25">
      <c r="A119" s="290"/>
      <c r="B119" s="284" t="s">
        <v>136</v>
      </c>
      <c r="C119" s="269" t="s">
        <v>314</v>
      </c>
      <c r="D119" s="269" t="s">
        <v>133</v>
      </c>
      <c r="E119" s="273">
        <v>5.2</v>
      </c>
      <c r="G119" s="106"/>
      <c r="H119" s="106"/>
    </row>
    <row r="120" spans="1:8" ht="39" hidden="1">
      <c r="A120" s="290"/>
      <c r="B120" s="284" t="s">
        <v>406</v>
      </c>
      <c r="C120" s="300" t="s">
        <v>405</v>
      </c>
      <c r="D120" s="300"/>
      <c r="E120" s="273"/>
      <c r="G120" s="106"/>
      <c r="H120" s="106"/>
    </row>
    <row r="121" spans="1:8" ht="39" hidden="1">
      <c r="A121" s="290"/>
      <c r="B121" s="284" t="s">
        <v>248</v>
      </c>
      <c r="C121" s="300" t="s">
        <v>405</v>
      </c>
      <c r="D121" s="300" t="s">
        <v>132</v>
      </c>
      <c r="E121" s="273"/>
      <c r="G121" s="106"/>
      <c r="H121" s="106"/>
    </row>
    <row r="122" spans="1:8" ht="39" hidden="1">
      <c r="A122" s="290"/>
      <c r="B122" s="314" t="s">
        <v>185</v>
      </c>
      <c r="C122" s="269" t="s">
        <v>315</v>
      </c>
      <c r="D122" s="269"/>
      <c r="E122" s="273">
        <f>E123+E124</f>
        <v>0</v>
      </c>
      <c r="G122" s="106"/>
      <c r="H122" s="106"/>
    </row>
    <row r="123" spans="1:8" ht="39" hidden="1">
      <c r="A123" s="290"/>
      <c r="B123" s="284" t="s">
        <v>248</v>
      </c>
      <c r="C123" s="269" t="s">
        <v>315</v>
      </c>
      <c r="D123" s="269" t="s">
        <v>132</v>
      </c>
      <c r="E123" s="273"/>
      <c r="G123" s="106"/>
      <c r="H123" s="106"/>
    </row>
    <row r="124" spans="1:8" ht="20.25" hidden="1">
      <c r="A124" s="290"/>
      <c r="B124" s="284" t="s">
        <v>136</v>
      </c>
      <c r="C124" s="269" t="s">
        <v>315</v>
      </c>
      <c r="D124" s="269" t="s">
        <v>133</v>
      </c>
      <c r="E124" s="273">
        <v>0</v>
      </c>
      <c r="G124" s="106"/>
      <c r="H124" s="106"/>
    </row>
    <row r="125" spans="1:8" ht="39" hidden="1">
      <c r="A125" s="290"/>
      <c r="B125" s="284" t="s">
        <v>379</v>
      </c>
      <c r="C125" s="269" t="s">
        <v>381</v>
      </c>
      <c r="D125" s="269"/>
      <c r="E125" s="273"/>
      <c r="G125" s="106"/>
      <c r="H125" s="106"/>
    </row>
    <row r="126" spans="1:8" ht="39">
      <c r="A126" s="290"/>
      <c r="B126" s="284" t="s">
        <v>477</v>
      </c>
      <c r="C126" s="269" t="s">
        <v>316</v>
      </c>
      <c r="D126" s="269"/>
      <c r="E126" s="273">
        <f>E128</f>
        <v>141.8</v>
      </c>
      <c r="G126" s="106"/>
      <c r="H126" s="106"/>
    </row>
    <row r="127" spans="1:8" ht="39" hidden="1">
      <c r="A127" s="290"/>
      <c r="B127" s="446" t="s">
        <v>411</v>
      </c>
      <c r="C127" s="269" t="s">
        <v>316</v>
      </c>
      <c r="D127" s="269"/>
      <c r="E127" s="273">
        <f>E128+E129</f>
        <v>141.8</v>
      </c>
      <c r="G127" s="106"/>
      <c r="H127" s="106"/>
    </row>
    <row r="128" spans="1:8" ht="58.5">
      <c r="A128" s="290"/>
      <c r="B128" s="315" t="s">
        <v>247</v>
      </c>
      <c r="C128" s="269" t="s">
        <v>316</v>
      </c>
      <c r="D128" s="269" t="s">
        <v>131</v>
      </c>
      <c r="E128" s="273">
        <v>141.8</v>
      </c>
      <c r="G128" s="106"/>
      <c r="H128" s="106"/>
    </row>
    <row r="129" spans="1:8" ht="39" hidden="1">
      <c r="A129" s="290"/>
      <c r="B129" s="284" t="s">
        <v>248</v>
      </c>
      <c r="C129" s="269" t="s">
        <v>316</v>
      </c>
      <c r="D129" s="269" t="s">
        <v>132</v>
      </c>
      <c r="E129" s="273"/>
      <c r="G129" s="106"/>
      <c r="H129" s="106"/>
    </row>
    <row r="130" spans="1:8" ht="39" hidden="1">
      <c r="A130" s="290"/>
      <c r="B130" s="286" t="s">
        <v>232</v>
      </c>
      <c r="C130" s="269" t="s">
        <v>317</v>
      </c>
      <c r="D130" s="269"/>
      <c r="E130" s="273">
        <f>E131</f>
        <v>3.8</v>
      </c>
      <c r="G130" s="106"/>
      <c r="H130" s="106"/>
    </row>
    <row r="131" spans="1:8" ht="39" hidden="1">
      <c r="A131" s="290"/>
      <c r="B131" s="284" t="s">
        <v>248</v>
      </c>
      <c r="C131" s="269" t="s">
        <v>317</v>
      </c>
      <c r="D131" s="269" t="s">
        <v>132</v>
      </c>
      <c r="E131" s="273">
        <v>3.8</v>
      </c>
      <c r="G131" s="106"/>
      <c r="H131" s="106"/>
    </row>
    <row r="132" spans="1:8" ht="42.75" customHeight="1" hidden="1">
      <c r="A132" s="290"/>
      <c r="B132" s="316" t="s">
        <v>318</v>
      </c>
      <c r="C132" s="269" t="s">
        <v>319</v>
      </c>
      <c r="D132" s="269"/>
      <c r="E132" s="273" t="e">
        <f>E133</f>
        <v>#REF!</v>
      </c>
      <c r="G132" s="106"/>
      <c r="H132" s="106"/>
    </row>
    <row r="133" spans="1:8" ht="32.25" customHeight="1" hidden="1">
      <c r="A133" s="290"/>
      <c r="B133" s="316" t="s">
        <v>320</v>
      </c>
      <c r="C133" s="269" t="s">
        <v>321</v>
      </c>
      <c r="D133" s="269"/>
      <c r="E133" s="273" t="e">
        <f>#REF!</f>
        <v>#REF!</v>
      </c>
      <c r="G133" s="106"/>
      <c r="H133" s="106"/>
    </row>
    <row r="134" spans="1:8" ht="48" customHeight="1" hidden="1">
      <c r="A134" s="258">
        <v>10</v>
      </c>
      <c r="B134" s="312" t="s">
        <v>322</v>
      </c>
      <c r="C134" s="268" t="s">
        <v>323</v>
      </c>
      <c r="D134" s="317"/>
      <c r="E134" s="273">
        <f>E135</f>
        <v>0</v>
      </c>
      <c r="G134" s="106"/>
      <c r="H134" s="106"/>
    </row>
    <row r="135" spans="1:8" ht="28.5" customHeight="1" hidden="1">
      <c r="A135" s="258"/>
      <c r="B135" s="306" t="s">
        <v>266</v>
      </c>
      <c r="C135" s="269" t="s">
        <v>324</v>
      </c>
      <c r="D135" s="317"/>
      <c r="E135" s="273">
        <f>E136</f>
        <v>0</v>
      </c>
      <c r="G135" s="106"/>
      <c r="H135" s="106"/>
    </row>
    <row r="136" spans="1:8" ht="38.25" customHeight="1" hidden="1">
      <c r="A136" s="258"/>
      <c r="B136" s="306" t="s">
        <v>325</v>
      </c>
      <c r="C136" s="269" t="s">
        <v>326</v>
      </c>
      <c r="D136" s="317"/>
      <c r="E136" s="273">
        <f>E137</f>
        <v>0</v>
      </c>
      <c r="G136" s="106"/>
      <c r="H136" s="106"/>
    </row>
    <row r="137" spans="1:8" ht="38.25" customHeight="1" hidden="1">
      <c r="A137" s="258"/>
      <c r="B137" s="306" t="s">
        <v>327</v>
      </c>
      <c r="C137" s="269" t="s">
        <v>328</v>
      </c>
      <c r="D137" s="317"/>
      <c r="E137" s="273">
        <f>E138</f>
        <v>0</v>
      </c>
      <c r="G137" s="106"/>
      <c r="H137" s="106"/>
    </row>
    <row r="138" spans="1:8" ht="38.25" customHeight="1" hidden="1">
      <c r="A138" s="258"/>
      <c r="B138" s="306" t="s">
        <v>248</v>
      </c>
      <c r="C138" s="269" t="s">
        <v>328</v>
      </c>
      <c r="D138" s="317" t="s">
        <v>132</v>
      </c>
      <c r="E138" s="273"/>
      <c r="G138" s="106"/>
      <c r="H138" s="106"/>
    </row>
    <row r="139" spans="1:8" ht="30.75" customHeight="1">
      <c r="A139" s="258"/>
      <c r="B139" s="313" t="s">
        <v>364</v>
      </c>
      <c r="C139" s="300" t="s">
        <v>330</v>
      </c>
      <c r="D139" s="317"/>
      <c r="E139" s="273">
        <f>E140+E142</f>
        <v>110</v>
      </c>
      <c r="G139" s="106"/>
      <c r="H139" s="106"/>
    </row>
    <row r="140" spans="1:8" ht="38.25" customHeight="1" hidden="1">
      <c r="A140" s="258"/>
      <c r="B140" s="313" t="s">
        <v>331</v>
      </c>
      <c r="C140" s="300" t="s">
        <v>332</v>
      </c>
      <c r="D140" s="317"/>
      <c r="E140" s="273"/>
      <c r="G140" s="106"/>
      <c r="H140" s="106"/>
    </row>
    <row r="141" spans="1:8" ht="38.25" customHeight="1" hidden="1">
      <c r="A141" s="258"/>
      <c r="B141" s="313" t="s">
        <v>248</v>
      </c>
      <c r="C141" s="300" t="s">
        <v>332</v>
      </c>
      <c r="D141" s="318" t="s">
        <v>132</v>
      </c>
      <c r="E141" s="273"/>
      <c r="G141" s="106"/>
      <c r="H141" s="106"/>
    </row>
    <row r="142" spans="1:5" s="7" customFormat="1" ht="34.5" customHeight="1">
      <c r="A142" s="258"/>
      <c r="B142" s="313" t="s">
        <v>333</v>
      </c>
      <c r="C142" s="300" t="s">
        <v>334</v>
      </c>
      <c r="D142" s="317"/>
      <c r="E142" s="273">
        <f>E143</f>
        <v>110</v>
      </c>
    </row>
    <row r="143" spans="1:5" s="7" customFormat="1" ht="40.5" customHeight="1">
      <c r="A143" s="258"/>
      <c r="B143" s="284" t="s">
        <v>248</v>
      </c>
      <c r="C143" s="300" t="s">
        <v>334</v>
      </c>
      <c r="D143" s="318" t="s">
        <v>132</v>
      </c>
      <c r="E143" s="273">
        <v>110</v>
      </c>
    </row>
    <row r="144" spans="1:5" s="7" customFormat="1" ht="35.25" customHeight="1">
      <c r="A144" s="319"/>
      <c r="B144" s="320" t="s">
        <v>13</v>
      </c>
      <c r="C144" s="300" t="s">
        <v>335</v>
      </c>
      <c r="D144" s="321"/>
      <c r="E144" s="301">
        <f>E147+E145</f>
        <v>0</v>
      </c>
    </row>
    <row r="145" spans="1:5" s="7" customFormat="1" ht="35.25" customHeight="1">
      <c r="A145" s="319"/>
      <c r="B145" s="284" t="s">
        <v>336</v>
      </c>
      <c r="C145" s="300" t="s">
        <v>337</v>
      </c>
      <c r="D145" s="321"/>
      <c r="E145" s="301">
        <f>E146</f>
        <v>0</v>
      </c>
    </row>
    <row r="146" spans="1:5" s="7" customFormat="1" ht="35.25" customHeight="1">
      <c r="A146" s="319"/>
      <c r="B146" s="284" t="s">
        <v>248</v>
      </c>
      <c r="C146" s="300" t="s">
        <v>337</v>
      </c>
      <c r="D146" s="300" t="s">
        <v>132</v>
      </c>
      <c r="E146" s="301"/>
    </row>
    <row r="147" spans="1:5" s="7" customFormat="1" ht="35.25" customHeight="1">
      <c r="A147" s="319"/>
      <c r="B147" s="320" t="s">
        <v>338</v>
      </c>
      <c r="C147" s="300" t="s">
        <v>339</v>
      </c>
      <c r="D147" s="321"/>
      <c r="E147" s="301">
        <f>E148</f>
        <v>0</v>
      </c>
    </row>
    <row r="148" spans="1:5" s="7" customFormat="1" ht="35.25" customHeight="1">
      <c r="A148" s="319"/>
      <c r="B148" s="303" t="s">
        <v>248</v>
      </c>
      <c r="C148" s="300" t="s">
        <v>339</v>
      </c>
      <c r="D148" s="300" t="s">
        <v>132</v>
      </c>
      <c r="E148" s="301">
        <v>0</v>
      </c>
    </row>
    <row r="149" spans="1:5" s="7" customFormat="1" ht="35.25" customHeight="1">
      <c r="A149" s="319"/>
      <c r="B149" s="286" t="s">
        <v>188</v>
      </c>
      <c r="C149" s="321" t="s">
        <v>340</v>
      </c>
      <c r="D149" s="321"/>
      <c r="E149" s="301">
        <f>E151</f>
        <v>0</v>
      </c>
    </row>
    <row r="150" spans="1:251" s="276" customFormat="1" ht="35.25" customHeight="1">
      <c r="A150" s="319"/>
      <c r="B150" s="286" t="s">
        <v>216</v>
      </c>
      <c r="C150" s="321" t="s">
        <v>341</v>
      </c>
      <c r="D150" s="321"/>
      <c r="E150" s="301">
        <v>0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106"/>
      <c r="GZ150" s="106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  <c r="IJ150" s="106"/>
      <c r="IK150" s="106"/>
      <c r="IL150" s="106"/>
      <c r="IM150" s="106"/>
      <c r="IN150" s="106"/>
      <c r="IO150" s="106"/>
      <c r="IP150" s="106"/>
      <c r="IQ150" s="106"/>
    </row>
    <row r="151" spans="1:251" s="276" customFormat="1" ht="35.25" customHeight="1">
      <c r="A151" s="319"/>
      <c r="B151" s="322" t="s">
        <v>135</v>
      </c>
      <c r="C151" s="321" t="s">
        <v>341</v>
      </c>
      <c r="D151" s="321" t="s">
        <v>134</v>
      </c>
      <c r="E151" s="301"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</row>
    <row r="152" spans="1:251" s="276" customFormat="1" ht="36.75" customHeight="1">
      <c r="A152" s="290">
        <v>5</v>
      </c>
      <c r="B152" s="311" t="s">
        <v>496</v>
      </c>
      <c r="C152" s="268" t="s">
        <v>342</v>
      </c>
      <c r="D152" s="269"/>
      <c r="E152" s="323">
        <f>E153</f>
        <v>80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</row>
    <row r="153" spans="1:251" s="276" customFormat="1" ht="35.25" customHeight="1">
      <c r="A153" s="290"/>
      <c r="B153" s="286" t="s">
        <v>200</v>
      </c>
      <c r="C153" s="269" t="s">
        <v>343</v>
      </c>
      <c r="D153" s="269"/>
      <c r="E153" s="273">
        <f>E154+E158</f>
        <v>80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</row>
    <row r="154" spans="1:251" s="276" customFormat="1" ht="35.25" customHeight="1">
      <c r="A154" s="290"/>
      <c r="B154" s="292" t="s">
        <v>207</v>
      </c>
      <c r="C154" s="269" t="s">
        <v>343</v>
      </c>
      <c r="D154" s="269"/>
      <c r="E154" s="273">
        <f>E155</f>
        <v>40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106"/>
      <c r="FC154" s="106"/>
      <c r="FD154" s="106"/>
      <c r="FE154" s="106"/>
      <c r="FF154" s="106"/>
      <c r="FG154" s="106"/>
      <c r="FH154" s="106"/>
      <c r="FI154" s="106"/>
      <c r="FJ154" s="106"/>
      <c r="FK154" s="106"/>
      <c r="FL154" s="106"/>
      <c r="FM154" s="106"/>
      <c r="FN154" s="106"/>
      <c r="FO154" s="106"/>
      <c r="FP154" s="106"/>
      <c r="FQ154" s="106"/>
      <c r="FR154" s="106"/>
      <c r="FS154" s="106"/>
      <c r="FT154" s="106"/>
      <c r="FU154" s="106"/>
      <c r="FV154" s="106"/>
      <c r="FW154" s="106"/>
      <c r="FX154" s="106"/>
      <c r="FY154" s="106"/>
      <c r="FZ154" s="106"/>
      <c r="GA154" s="106"/>
      <c r="GB154" s="106"/>
      <c r="GC154" s="106"/>
      <c r="GD154" s="106"/>
      <c r="GE154" s="106"/>
      <c r="GF154" s="106"/>
      <c r="GG154" s="106"/>
      <c r="GH154" s="106"/>
      <c r="GI154" s="106"/>
      <c r="GJ154" s="106"/>
      <c r="GK154" s="106"/>
      <c r="GL154" s="106"/>
      <c r="GM154" s="106"/>
      <c r="GN154" s="106"/>
      <c r="GO154" s="106"/>
      <c r="GP154" s="106"/>
      <c r="GQ154" s="106"/>
      <c r="GR154" s="106"/>
      <c r="GS154" s="106"/>
      <c r="GT154" s="106"/>
      <c r="GU154" s="106"/>
      <c r="GV154" s="106"/>
      <c r="GW154" s="106"/>
      <c r="GX154" s="106"/>
      <c r="GY154" s="106"/>
      <c r="GZ154" s="106"/>
      <c r="HA154" s="106"/>
      <c r="HB154" s="106"/>
      <c r="HC154" s="106"/>
      <c r="HD154" s="106"/>
      <c r="HE154" s="106"/>
      <c r="HF154" s="106"/>
      <c r="HG154" s="106"/>
      <c r="HH154" s="106"/>
      <c r="HI154" s="106"/>
      <c r="HJ154" s="106"/>
      <c r="HK154" s="106"/>
      <c r="HL154" s="106"/>
      <c r="HM154" s="106"/>
      <c r="HN154" s="106"/>
      <c r="HO154" s="106"/>
      <c r="HP154" s="106"/>
      <c r="HQ154" s="106"/>
      <c r="HR154" s="106"/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  <c r="IJ154" s="106"/>
      <c r="IK154" s="106"/>
      <c r="IL154" s="106"/>
      <c r="IM154" s="106"/>
      <c r="IN154" s="106"/>
      <c r="IO154" s="106"/>
      <c r="IP154" s="106"/>
      <c r="IQ154" s="106"/>
    </row>
    <row r="155" spans="1:251" s="276" customFormat="1" ht="35.25" customHeight="1">
      <c r="A155" s="290"/>
      <c r="B155" s="272" t="s">
        <v>115</v>
      </c>
      <c r="C155" s="269" t="s">
        <v>343</v>
      </c>
      <c r="D155" s="269"/>
      <c r="E155" s="273">
        <f>E156</f>
        <v>40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106"/>
      <c r="FC155" s="106"/>
      <c r="FD155" s="106"/>
      <c r="FE155" s="106"/>
      <c r="FF155" s="106"/>
      <c r="FG155" s="106"/>
      <c r="FH155" s="106"/>
      <c r="FI155" s="106"/>
      <c r="FJ155" s="106"/>
      <c r="FK155" s="106"/>
      <c r="FL155" s="106"/>
      <c r="FM155" s="106"/>
      <c r="FN155" s="106"/>
      <c r="FO155" s="106"/>
      <c r="FP155" s="106"/>
      <c r="FQ155" s="106"/>
      <c r="FR155" s="106"/>
      <c r="FS155" s="106"/>
      <c r="FT155" s="106"/>
      <c r="FU155" s="106"/>
      <c r="FV155" s="106"/>
      <c r="FW155" s="106"/>
      <c r="FX155" s="106"/>
      <c r="FY155" s="106"/>
      <c r="FZ155" s="106"/>
      <c r="GA155" s="106"/>
      <c r="GB155" s="106"/>
      <c r="GC155" s="106"/>
      <c r="GD155" s="106"/>
      <c r="GE155" s="106"/>
      <c r="GF155" s="106"/>
      <c r="GG155" s="106"/>
      <c r="GH155" s="106"/>
      <c r="GI155" s="106"/>
      <c r="GJ155" s="106"/>
      <c r="GK155" s="106"/>
      <c r="GL155" s="106"/>
      <c r="GM155" s="106"/>
      <c r="GN155" s="106"/>
      <c r="GO155" s="106"/>
      <c r="GP155" s="106"/>
      <c r="GQ155" s="106"/>
      <c r="GR155" s="106"/>
      <c r="GS155" s="106"/>
      <c r="GT155" s="106"/>
      <c r="GU155" s="106"/>
      <c r="GV155" s="106"/>
      <c r="GW155" s="106"/>
      <c r="GX155" s="106"/>
      <c r="GY155" s="106"/>
      <c r="GZ155" s="106"/>
      <c r="HA155" s="106"/>
      <c r="HB155" s="106"/>
      <c r="HC155" s="106"/>
      <c r="HD155" s="106"/>
      <c r="HE155" s="106"/>
      <c r="HF155" s="106"/>
      <c r="HG155" s="106"/>
      <c r="HH155" s="106"/>
      <c r="HI155" s="106"/>
      <c r="HJ155" s="106"/>
      <c r="HK155" s="106"/>
      <c r="HL155" s="106"/>
      <c r="HM155" s="106"/>
      <c r="HN155" s="106"/>
      <c r="HO155" s="106"/>
      <c r="HP155" s="106"/>
      <c r="HQ155" s="106"/>
      <c r="HR155" s="106"/>
      <c r="HS155" s="106"/>
      <c r="HT155" s="106"/>
      <c r="HU155" s="106"/>
      <c r="HV155" s="106"/>
      <c r="HW155" s="106"/>
      <c r="HX155" s="106"/>
      <c r="HY155" s="106"/>
      <c r="HZ155" s="106"/>
      <c r="IA155" s="106"/>
      <c r="IB155" s="106"/>
      <c r="IC155" s="106"/>
      <c r="ID155" s="106"/>
      <c r="IE155" s="106"/>
      <c r="IF155" s="106"/>
      <c r="IG155" s="106"/>
      <c r="IH155" s="106"/>
      <c r="II155" s="106"/>
      <c r="IJ155" s="106"/>
      <c r="IK155" s="106"/>
      <c r="IL155" s="106"/>
      <c r="IM155" s="106"/>
      <c r="IN155" s="106"/>
      <c r="IO155" s="106"/>
      <c r="IP155" s="106"/>
      <c r="IQ155" s="106"/>
    </row>
    <row r="156" spans="1:251" s="276" customFormat="1" ht="40.5" customHeight="1">
      <c r="A156" s="290"/>
      <c r="B156" s="284" t="s">
        <v>248</v>
      </c>
      <c r="C156" s="269" t="s">
        <v>345</v>
      </c>
      <c r="D156" s="269"/>
      <c r="E156" s="273">
        <f>E157</f>
        <v>40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  <c r="DV156" s="106"/>
      <c r="DW156" s="106"/>
      <c r="DX156" s="106"/>
      <c r="DY156" s="106"/>
      <c r="DZ156" s="106"/>
      <c r="EA156" s="106"/>
      <c r="EB156" s="106"/>
      <c r="EC156" s="106"/>
      <c r="ED156" s="106"/>
      <c r="EE156" s="106"/>
      <c r="EF156" s="106"/>
      <c r="EG156" s="106"/>
      <c r="EH156" s="106"/>
      <c r="EI156" s="106"/>
      <c r="EJ156" s="106"/>
      <c r="EK156" s="106"/>
      <c r="EL156" s="106"/>
      <c r="EM156" s="106"/>
      <c r="EN156" s="106"/>
      <c r="EO156" s="106"/>
      <c r="EP156" s="106"/>
      <c r="EQ156" s="106"/>
      <c r="ER156" s="106"/>
      <c r="ES156" s="106"/>
      <c r="ET156" s="106"/>
      <c r="EU156" s="106"/>
      <c r="EV156" s="106"/>
      <c r="EW156" s="106"/>
      <c r="EX156" s="106"/>
      <c r="EY156" s="106"/>
      <c r="EZ156" s="106"/>
      <c r="FA156" s="106"/>
      <c r="FB156" s="106"/>
      <c r="FC156" s="106"/>
      <c r="FD156" s="106"/>
      <c r="FE156" s="106"/>
      <c r="FF156" s="106"/>
      <c r="FG156" s="106"/>
      <c r="FH156" s="106"/>
      <c r="FI156" s="106"/>
      <c r="FJ156" s="106"/>
      <c r="FK156" s="106"/>
      <c r="FL156" s="106"/>
      <c r="FM156" s="106"/>
      <c r="FN156" s="106"/>
      <c r="FO156" s="106"/>
      <c r="FP156" s="106"/>
      <c r="FQ156" s="106"/>
      <c r="FR156" s="106"/>
      <c r="FS156" s="106"/>
      <c r="FT156" s="106"/>
      <c r="FU156" s="106"/>
      <c r="FV156" s="106"/>
      <c r="FW156" s="106"/>
      <c r="FX156" s="106"/>
      <c r="FY156" s="106"/>
      <c r="FZ156" s="106"/>
      <c r="GA156" s="106"/>
      <c r="GB156" s="106"/>
      <c r="GC156" s="106"/>
      <c r="GD156" s="106"/>
      <c r="GE156" s="106"/>
      <c r="GF156" s="106"/>
      <c r="GG156" s="106"/>
      <c r="GH156" s="106"/>
      <c r="GI156" s="106"/>
      <c r="GJ156" s="106"/>
      <c r="GK156" s="106"/>
      <c r="GL156" s="106"/>
      <c r="GM156" s="106"/>
      <c r="GN156" s="106"/>
      <c r="GO156" s="106"/>
      <c r="GP156" s="106"/>
      <c r="GQ156" s="106"/>
      <c r="GR156" s="106"/>
      <c r="GS156" s="106"/>
      <c r="GT156" s="106"/>
      <c r="GU156" s="106"/>
      <c r="GV156" s="106"/>
      <c r="GW156" s="106"/>
      <c r="GX156" s="106"/>
      <c r="GY156" s="106"/>
      <c r="GZ156" s="106"/>
      <c r="HA156" s="106"/>
      <c r="HB156" s="106"/>
      <c r="HC156" s="106"/>
      <c r="HD156" s="106"/>
      <c r="HE156" s="106"/>
      <c r="HF156" s="106"/>
      <c r="HG156" s="106"/>
      <c r="HH156" s="106"/>
      <c r="HI156" s="106"/>
      <c r="HJ156" s="106"/>
      <c r="HK156" s="106"/>
      <c r="HL156" s="106"/>
      <c r="HM156" s="106"/>
      <c r="HN156" s="106"/>
      <c r="HO156" s="106"/>
      <c r="HP156" s="106"/>
      <c r="HQ156" s="106"/>
      <c r="HR156" s="106"/>
      <c r="HS156" s="106"/>
      <c r="HT156" s="106"/>
      <c r="HU156" s="106"/>
      <c r="HV156" s="106"/>
      <c r="HW156" s="106"/>
      <c r="HX156" s="106"/>
      <c r="HY156" s="106"/>
      <c r="HZ156" s="106"/>
      <c r="IA156" s="106"/>
      <c r="IB156" s="106"/>
      <c r="IC156" s="106"/>
      <c r="ID156" s="106"/>
      <c r="IE156" s="106"/>
      <c r="IF156" s="106"/>
      <c r="IG156" s="106"/>
      <c r="IH156" s="106"/>
      <c r="II156" s="106"/>
      <c r="IJ156" s="106"/>
      <c r="IK156" s="106"/>
      <c r="IL156" s="106"/>
      <c r="IM156" s="106"/>
      <c r="IN156" s="106"/>
      <c r="IO156" s="106"/>
      <c r="IP156" s="106"/>
      <c r="IQ156" s="106"/>
    </row>
    <row r="157" spans="1:251" s="276" customFormat="1" ht="41.25" customHeight="1">
      <c r="A157" s="290"/>
      <c r="B157" s="284" t="s">
        <v>248</v>
      </c>
      <c r="C157" s="269" t="s">
        <v>345</v>
      </c>
      <c r="D157" s="269" t="s">
        <v>132</v>
      </c>
      <c r="E157" s="273">
        <v>40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106"/>
      <c r="FC157" s="106"/>
      <c r="FD157" s="106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  <c r="IJ157" s="106"/>
      <c r="IK157" s="106"/>
      <c r="IL157" s="106"/>
      <c r="IM157" s="106"/>
      <c r="IN157" s="106"/>
      <c r="IO157" s="106"/>
      <c r="IP157" s="106"/>
      <c r="IQ157" s="106"/>
    </row>
    <row r="158" spans="1:251" s="276" customFormat="1" ht="30" customHeight="1">
      <c r="A158" s="290"/>
      <c r="B158" s="284" t="s">
        <v>209</v>
      </c>
      <c r="C158" s="269" t="s">
        <v>348</v>
      </c>
      <c r="D158" s="269"/>
      <c r="E158" s="273">
        <f>E159</f>
        <v>40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D158" s="106"/>
      <c r="EE158" s="106"/>
      <c r="EF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106"/>
      <c r="EW158" s="106"/>
      <c r="EX158" s="106"/>
      <c r="EY158" s="106"/>
      <c r="EZ158" s="106"/>
      <c r="FA158" s="106"/>
      <c r="FB158" s="106"/>
      <c r="FC158" s="106"/>
      <c r="FD158" s="106"/>
      <c r="FE158" s="106"/>
      <c r="FF158" s="106"/>
      <c r="FG158" s="106"/>
      <c r="FH158" s="106"/>
      <c r="FI158" s="106"/>
      <c r="FJ158" s="106"/>
      <c r="FK158" s="106"/>
      <c r="FL158" s="106"/>
      <c r="FM158" s="106"/>
      <c r="FN158" s="106"/>
      <c r="FO158" s="106"/>
      <c r="FP158" s="106"/>
      <c r="FQ158" s="106"/>
      <c r="FR158" s="106"/>
      <c r="FS158" s="106"/>
      <c r="FT158" s="106"/>
      <c r="FU158" s="106"/>
      <c r="FV158" s="106"/>
      <c r="FW158" s="106"/>
      <c r="FX158" s="106"/>
      <c r="FY158" s="106"/>
      <c r="FZ158" s="106"/>
      <c r="GA158" s="106"/>
      <c r="GB158" s="106"/>
      <c r="GC158" s="106"/>
      <c r="GD158" s="106"/>
      <c r="GE158" s="106"/>
      <c r="GF158" s="106"/>
      <c r="GG158" s="106"/>
      <c r="GH158" s="106"/>
      <c r="GI158" s="106"/>
      <c r="GJ158" s="106"/>
      <c r="GK158" s="106"/>
      <c r="GL158" s="106"/>
      <c r="GM158" s="106"/>
      <c r="GN158" s="106"/>
      <c r="GO158" s="106"/>
      <c r="GP158" s="106"/>
      <c r="GQ158" s="106"/>
      <c r="GR158" s="106"/>
      <c r="GS158" s="106"/>
      <c r="GT158" s="106"/>
      <c r="GU158" s="106"/>
      <c r="GV158" s="106"/>
      <c r="GW158" s="106"/>
      <c r="GX158" s="106"/>
      <c r="GY158" s="106"/>
      <c r="GZ158" s="106"/>
      <c r="HA158" s="106"/>
      <c r="HB158" s="106"/>
      <c r="HC158" s="106"/>
      <c r="HD158" s="106"/>
      <c r="HE158" s="106"/>
      <c r="HF158" s="106"/>
      <c r="HG158" s="106"/>
      <c r="HH158" s="106"/>
      <c r="HI158" s="106"/>
      <c r="HJ158" s="106"/>
      <c r="HK158" s="106"/>
      <c r="HL158" s="106"/>
      <c r="HM158" s="106"/>
      <c r="HN158" s="106"/>
      <c r="HO158" s="106"/>
      <c r="HP158" s="106"/>
      <c r="HQ158" s="106"/>
      <c r="HR158" s="106"/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  <c r="IG158" s="106"/>
      <c r="IH158" s="106"/>
      <c r="II158" s="106"/>
      <c r="IJ158" s="106"/>
      <c r="IK158" s="106"/>
      <c r="IL158" s="106"/>
      <c r="IM158" s="106"/>
      <c r="IN158" s="106"/>
      <c r="IO158" s="106"/>
      <c r="IP158" s="106"/>
      <c r="IQ158" s="106"/>
    </row>
    <row r="159" spans="1:251" s="276" customFormat="1" ht="28.5" customHeight="1">
      <c r="A159" s="290"/>
      <c r="B159" s="284" t="s">
        <v>478</v>
      </c>
      <c r="C159" s="269" t="s">
        <v>349</v>
      </c>
      <c r="D159" s="269"/>
      <c r="E159" s="273">
        <f>E162</f>
        <v>40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106"/>
      <c r="DK159" s="106"/>
      <c r="DL159" s="106"/>
      <c r="DM159" s="106"/>
      <c r="DN159" s="106"/>
      <c r="DO159" s="106"/>
      <c r="DP159" s="106"/>
      <c r="DQ159" s="106"/>
      <c r="DR159" s="106"/>
      <c r="DS159" s="106"/>
      <c r="DT159" s="106"/>
      <c r="DU159" s="106"/>
      <c r="DV159" s="106"/>
      <c r="DW159" s="106"/>
      <c r="DX159" s="106"/>
      <c r="DY159" s="106"/>
      <c r="DZ159" s="106"/>
      <c r="EA159" s="106"/>
      <c r="EB159" s="106"/>
      <c r="EC159" s="106"/>
      <c r="ED159" s="106"/>
      <c r="EE159" s="106"/>
      <c r="EF159" s="106"/>
      <c r="EG159" s="106"/>
      <c r="EH159" s="106"/>
      <c r="EI159" s="106"/>
      <c r="EJ159" s="106"/>
      <c r="EK159" s="106"/>
      <c r="EL159" s="106"/>
      <c r="EM159" s="106"/>
      <c r="EN159" s="106"/>
      <c r="EO159" s="106"/>
      <c r="EP159" s="106"/>
      <c r="EQ159" s="106"/>
      <c r="ER159" s="106"/>
      <c r="ES159" s="106"/>
      <c r="ET159" s="106"/>
      <c r="EU159" s="106"/>
      <c r="EV159" s="106"/>
      <c r="EW159" s="106"/>
      <c r="EX159" s="106"/>
      <c r="EY159" s="106"/>
      <c r="EZ159" s="106"/>
      <c r="FA159" s="106"/>
      <c r="FB159" s="106"/>
      <c r="FC159" s="106"/>
      <c r="FD159" s="106"/>
      <c r="FE159" s="106"/>
      <c r="FF159" s="106"/>
      <c r="FG159" s="106"/>
      <c r="FH159" s="106"/>
      <c r="FI159" s="106"/>
      <c r="FJ159" s="106"/>
      <c r="FK159" s="106"/>
      <c r="FL159" s="106"/>
      <c r="FM159" s="106"/>
      <c r="FN159" s="106"/>
      <c r="FO159" s="106"/>
      <c r="FP159" s="106"/>
      <c r="FQ159" s="106"/>
      <c r="FR159" s="106"/>
      <c r="FS159" s="106"/>
      <c r="FT159" s="106"/>
      <c r="FU159" s="106"/>
      <c r="FV159" s="106"/>
      <c r="FW159" s="106"/>
      <c r="FX159" s="106"/>
      <c r="FY159" s="106"/>
      <c r="FZ159" s="106"/>
      <c r="GA159" s="106"/>
      <c r="GB159" s="106"/>
      <c r="GC159" s="106"/>
      <c r="GD159" s="106"/>
      <c r="GE159" s="106"/>
      <c r="GF159" s="106"/>
      <c r="GG159" s="106"/>
      <c r="GH159" s="106"/>
      <c r="GI159" s="106"/>
      <c r="GJ159" s="106"/>
      <c r="GK159" s="106"/>
      <c r="GL159" s="106"/>
      <c r="GM159" s="106"/>
      <c r="GN159" s="106"/>
      <c r="GO159" s="106"/>
      <c r="GP159" s="106"/>
      <c r="GQ159" s="106"/>
      <c r="GR159" s="106"/>
      <c r="GS159" s="106"/>
      <c r="GT159" s="106"/>
      <c r="GU159" s="106"/>
      <c r="GV159" s="106"/>
      <c r="GW159" s="106"/>
      <c r="GX159" s="106"/>
      <c r="GY159" s="106"/>
      <c r="GZ159" s="106"/>
      <c r="HA159" s="106"/>
      <c r="HB159" s="106"/>
      <c r="HC159" s="106"/>
      <c r="HD159" s="106"/>
      <c r="HE159" s="106"/>
      <c r="HF159" s="106"/>
      <c r="HG159" s="106"/>
      <c r="HH159" s="106"/>
      <c r="HI159" s="106"/>
      <c r="HJ159" s="106"/>
      <c r="HK159" s="106"/>
      <c r="HL159" s="106"/>
      <c r="HM159" s="106"/>
      <c r="HN159" s="106"/>
      <c r="HO159" s="106"/>
      <c r="HP159" s="106"/>
      <c r="HQ159" s="106"/>
      <c r="HR159" s="106"/>
      <c r="HS159" s="106"/>
      <c r="HT159" s="106"/>
      <c r="HU159" s="106"/>
      <c r="HV159" s="106"/>
      <c r="HW159" s="106"/>
      <c r="HX159" s="106"/>
      <c r="HY159" s="106"/>
      <c r="HZ159" s="106"/>
      <c r="IA159" s="106"/>
      <c r="IB159" s="106"/>
      <c r="IC159" s="106"/>
      <c r="ID159" s="106"/>
      <c r="IE159" s="106"/>
      <c r="IF159" s="106"/>
      <c r="IG159" s="106"/>
      <c r="IH159" s="106"/>
      <c r="II159" s="106"/>
      <c r="IJ159" s="106"/>
      <c r="IK159" s="106"/>
      <c r="IL159" s="106"/>
      <c r="IM159" s="106"/>
      <c r="IN159" s="106"/>
      <c r="IO159" s="106"/>
      <c r="IP159" s="106"/>
      <c r="IQ159" s="106"/>
    </row>
    <row r="160" spans="1:251" s="276" customFormat="1" ht="27" customHeight="1" hidden="1">
      <c r="A160" s="290"/>
      <c r="B160" s="284"/>
      <c r="C160" s="269" t="s">
        <v>344</v>
      </c>
      <c r="D160" s="269"/>
      <c r="E160" s="273">
        <f>E161</f>
        <v>40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6"/>
      <c r="FT160" s="106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6"/>
      <c r="GT160" s="106"/>
      <c r="GU160" s="106"/>
      <c r="GV160" s="106"/>
      <c r="GW160" s="106"/>
      <c r="GX160" s="106"/>
      <c r="GY160" s="106"/>
      <c r="GZ160" s="106"/>
      <c r="HA160" s="106"/>
      <c r="HB160" s="106"/>
      <c r="HC160" s="106"/>
      <c r="HD160" s="106"/>
      <c r="HE160" s="106"/>
      <c r="HF160" s="106"/>
      <c r="HG160" s="106"/>
      <c r="HH160" s="106"/>
      <c r="HI160" s="106"/>
      <c r="HJ160" s="106"/>
      <c r="HK160" s="106"/>
      <c r="HL160" s="106"/>
      <c r="HM160" s="106"/>
      <c r="HN160" s="106"/>
      <c r="HO160" s="106"/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  <c r="IG160" s="106"/>
      <c r="IH160" s="106"/>
      <c r="II160" s="106"/>
      <c r="IJ160" s="106"/>
      <c r="IK160" s="106"/>
      <c r="IL160" s="106"/>
      <c r="IM160" s="106"/>
      <c r="IN160" s="106"/>
      <c r="IO160" s="106"/>
      <c r="IP160" s="106"/>
      <c r="IQ160" s="106"/>
    </row>
    <row r="161" spans="1:251" s="276" customFormat="1" ht="20.25" hidden="1">
      <c r="A161" s="290"/>
      <c r="B161" s="284" t="s">
        <v>115</v>
      </c>
      <c r="C161" s="269" t="s">
        <v>345</v>
      </c>
      <c r="D161" s="269"/>
      <c r="E161" s="273">
        <f>E162+E163</f>
        <v>40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</row>
    <row r="162" spans="1:251" s="276" customFormat="1" ht="39">
      <c r="A162" s="290"/>
      <c r="B162" s="284" t="s">
        <v>248</v>
      </c>
      <c r="C162" s="269" t="s">
        <v>479</v>
      </c>
      <c r="D162" s="269" t="s">
        <v>132</v>
      </c>
      <c r="E162" s="273">
        <v>40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</row>
    <row r="163" spans="1:251" s="276" customFormat="1" ht="20.25" hidden="1">
      <c r="A163" s="290"/>
      <c r="B163" s="284" t="s">
        <v>346</v>
      </c>
      <c r="C163" s="269" t="s">
        <v>345</v>
      </c>
      <c r="D163" s="269" t="s">
        <v>347</v>
      </c>
      <c r="E163" s="273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106"/>
      <c r="FC163" s="10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10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106"/>
      <c r="IQ163" s="106"/>
    </row>
    <row r="164" spans="1:251" s="276" customFormat="1" ht="20.25" hidden="1">
      <c r="A164" s="290"/>
      <c r="B164" s="284" t="s">
        <v>209</v>
      </c>
      <c r="C164" s="269" t="s">
        <v>348</v>
      </c>
      <c r="D164" s="269"/>
      <c r="E164" s="273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  <c r="IG164" s="106"/>
      <c r="IH164" s="106"/>
      <c r="II164" s="106"/>
      <c r="IJ164" s="106"/>
      <c r="IK164" s="106"/>
      <c r="IL164" s="106"/>
      <c r="IM164" s="106"/>
      <c r="IN164" s="106"/>
      <c r="IO164" s="106"/>
      <c r="IP164" s="106"/>
      <c r="IQ164" s="106"/>
    </row>
    <row r="165" spans="1:251" s="276" customFormat="1" ht="20.25" hidden="1">
      <c r="A165" s="290"/>
      <c r="B165" s="284" t="s">
        <v>210</v>
      </c>
      <c r="C165" s="269" t="s">
        <v>349</v>
      </c>
      <c r="D165" s="269"/>
      <c r="E165" s="273">
        <f>E166</f>
        <v>384.4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106"/>
      <c r="FC165" s="106"/>
      <c r="FD165" s="106"/>
      <c r="FE165" s="106"/>
      <c r="FF165" s="106"/>
      <c r="FG165" s="106"/>
      <c r="FH165" s="106"/>
      <c r="FI165" s="106"/>
      <c r="FJ165" s="106"/>
      <c r="FK165" s="106"/>
      <c r="FL165" s="106"/>
      <c r="FM165" s="106"/>
      <c r="FN165" s="106"/>
      <c r="FO165" s="106"/>
      <c r="FP165" s="106"/>
      <c r="FQ165" s="106"/>
      <c r="FR165" s="106"/>
      <c r="FS165" s="106"/>
      <c r="FT165" s="106"/>
      <c r="FU165" s="106"/>
      <c r="FV165" s="106"/>
      <c r="FW165" s="106"/>
      <c r="FX165" s="106"/>
      <c r="FY165" s="106"/>
      <c r="FZ165" s="106"/>
      <c r="GA165" s="106"/>
      <c r="GB165" s="106"/>
      <c r="GC165" s="106"/>
      <c r="GD165" s="106"/>
      <c r="GE165" s="106"/>
      <c r="GF165" s="106"/>
      <c r="GG165" s="106"/>
      <c r="GH165" s="106"/>
      <c r="GI165" s="106"/>
      <c r="GJ165" s="106"/>
      <c r="GK165" s="106"/>
      <c r="GL165" s="106"/>
      <c r="GM165" s="106"/>
      <c r="GN165" s="106"/>
      <c r="GO165" s="106"/>
      <c r="GP165" s="106"/>
      <c r="GQ165" s="106"/>
      <c r="GR165" s="106"/>
      <c r="GS165" s="106"/>
      <c r="GT165" s="106"/>
      <c r="GU165" s="106"/>
      <c r="GV165" s="106"/>
      <c r="GW165" s="106"/>
      <c r="GX165" s="106"/>
      <c r="GY165" s="106"/>
      <c r="GZ165" s="106"/>
      <c r="HA165" s="106"/>
      <c r="HB165" s="106"/>
      <c r="HC165" s="106"/>
      <c r="HD165" s="106"/>
      <c r="HE165" s="106"/>
      <c r="HF165" s="106"/>
      <c r="HG165" s="106"/>
      <c r="HH165" s="106"/>
      <c r="HI165" s="106"/>
      <c r="HJ165" s="106"/>
      <c r="HK165" s="106"/>
      <c r="HL165" s="106"/>
      <c r="HM165" s="106"/>
      <c r="HN165" s="106"/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  <c r="IG165" s="106"/>
      <c r="IH165" s="106"/>
      <c r="II165" s="106"/>
      <c r="IJ165" s="106"/>
      <c r="IK165" s="106"/>
      <c r="IL165" s="106"/>
      <c r="IM165" s="106"/>
      <c r="IN165" s="106"/>
      <c r="IO165" s="106"/>
      <c r="IP165" s="106"/>
      <c r="IQ165" s="106"/>
    </row>
    <row r="166" spans="1:251" s="276" customFormat="1" ht="118.5" customHeight="1" hidden="1">
      <c r="A166" s="290"/>
      <c r="B166" s="284" t="s">
        <v>248</v>
      </c>
      <c r="C166" s="269" t="s">
        <v>349</v>
      </c>
      <c r="D166" s="269" t="s">
        <v>132</v>
      </c>
      <c r="E166" s="273">
        <v>384.4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  <c r="EI166" s="106"/>
      <c r="EJ166" s="106"/>
      <c r="EK166" s="106"/>
      <c r="EL166" s="106"/>
      <c r="EM166" s="106"/>
      <c r="EN166" s="106"/>
      <c r="EO166" s="106"/>
      <c r="EP166" s="106"/>
      <c r="EQ166" s="106"/>
      <c r="ER166" s="106"/>
      <c r="ES166" s="106"/>
      <c r="ET166" s="106"/>
      <c r="EU166" s="106"/>
      <c r="EV166" s="106"/>
      <c r="EW166" s="106"/>
      <c r="EX166" s="106"/>
      <c r="EY166" s="106"/>
      <c r="EZ166" s="106"/>
      <c r="FA166" s="106"/>
      <c r="FB166" s="106"/>
      <c r="FC166" s="106"/>
      <c r="FD166" s="106"/>
      <c r="FE166" s="106"/>
      <c r="FF166" s="106"/>
      <c r="FG166" s="106"/>
      <c r="FH166" s="106"/>
      <c r="FI166" s="106"/>
      <c r="FJ166" s="106"/>
      <c r="FK166" s="106"/>
      <c r="FL166" s="106"/>
      <c r="FM166" s="106"/>
      <c r="FN166" s="106"/>
      <c r="FO166" s="106"/>
      <c r="FP166" s="106"/>
      <c r="FQ166" s="106"/>
      <c r="FR166" s="106"/>
      <c r="FS166" s="106"/>
      <c r="FT166" s="106"/>
      <c r="FU166" s="106"/>
      <c r="FV166" s="106"/>
      <c r="FW166" s="106"/>
      <c r="FX166" s="106"/>
      <c r="FY166" s="106"/>
      <c r="FZ166" s="106"/>
      <c r="GA166" s="106"/>
      <c r="GB166" s="106"/>
      <c r="GC166" s="106"/>
      <c r="GD166" s="106"/>
      <c r="GE166" s="106"/>
      <c r="GF166" s="106"/>
      <c r="GG166" s="106"/>
      <c r="GH166" s="106"/>
      <c r="GI166" s="106"/>
      <c r="GJ166" s="106"/>
      <c r="GK166" s="106"/>
      <c r="GL166" s="106"/>
      <c r="GM166" s="106"/>
      <c r="GN166" s="106"/>
      <c r="GO166" s="106"/>
      <c r="GP166" s="106"/>
      <c r="GQ166" s="106"/>
      <c r="GR166" s="106"/>
      <c r="GS166" s="106"/>
      <c r="GT166" s="106"/>
      <c r="GU166" s="106"/>
      <c r="GV166" s="106"/>
      <c r="GW166" s="106"/>
      <c r="GX166" s="106"/>
      <c r="GY166" s="106"/>
      <c r="GZ166" s="106"/>
      <c r="HA166" s="106"/>
      <c r="HB166" s="106"/>
      <c r="HC166" s="106"/>
      <c r="HD166" s="106"/>
      <c r="HE166" s="106"/>
      <c r="HF166" s="106"/>
      <c r="HG166" s="106"/>
      <c r="HH166" s="106"/>
      <c r="HI166" s="106"/>
      <c r="HJ166" s="106"/>
      <c r="HK166" s="106"/>
      <c r="HL166" s="106"/>
      <c r="HM166" s="106"/>
      <c r="HN166" s="106"/>
      <c r="HO166" s="106"/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  <c r="IF166" s="106"/>
      <c r="IG166" s="106"/>
      <c r="IH166" s="106"/>
      <c r="II166" s="106"/>
      <c r="IJ166" s="106"/>
      <c r="IK166" s="106"/>
      <c r="IL166" s="106"/>
      <c r="IM166" s="106"/>
      <c r="IN166" s="106"/>
      <c r="IO166" s="106"/>
      <c r="IP166" s="106"/>
      <c r="IQ166" s="106"/>
    </row>
    <row r="167" spans="1:251" s="276" customFormat="1" ht="39" hidden="1">
      <c r="A167" s="290"/>
      <c r="B167" s="324" t="s">
        <v>229</v>
      </c>
      <c r="C167" s="300" t="s">
        <v>350</v>
      </c>
      <c r="D167" s="300"/>
      <c r="E167" s="301">
        <f>E168</f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  <c r="GO167" s="106"/>
      <c r="GP167" s="106"/>
      <c r="GQ167" s="106"/>
      <c r="GR167" s="106"/>
      <c r="GS167" s="106"/>
      <c r="GT167" s="106"/>
      <c r="GU167" s="106"/>
      <c r="GV167" s="106"/>
      <c r="GW167" s="106"/>
      <c r="GX167" s="106"/>
      <c r="GY167" s="106"/>
      <c r="GZ167" s="106"/>
      <c r="HA167" s="106"/>
      <c r="HB167" s="106"/>
      <c r="HC167" s="106"/>
      <c r="HD167" s="106"/>
      <c r="HE167" s="106"/>
      <c r="HF167" s="106"/>
      <c r="HG167" s="106"/>
      <c r="HH167" s="106"/>
      <c r="HI167" s="106"/>
      <c r="HJ167" s="106"/>
      <c r="HK167" s="106"/>
      <c r="HL167" s="106"/>
      <c r="HM167" s="106"/>
      <c r="HN167" s="106"/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  <c r="IG167" s="106"/>
      <c r="IH167" s="106"/>
      <c r="II167" s="106"/>
      <c r="IJ167" s="106"/>
      <c r="IK167" s="106"/>
      <c r="IL167" s="106"/>
      <c r="IM167" s="106"/>
      <c r="IN167" s="106"/>
      <c r="IO167" s="106"/>
      <c r="IP167" s="106"/>
      <c r="IQ167" s="106"/>
    </row>
    <row r="168" spans="1:251" s="276" customFormat="1" ht="26.25" customHeight="1" hidden="1">
      <c r="A168" s="290"/>
      <c r="B168" s="324" t="s">
        <v>219</v>
      </c>
      <c r="C168" s="300" t="s">
        <v>351</v>
      </c>
      <c r="D168" s="300"/>
      <c r="E168" s="301">
        <f>E169</f>
        <v>0</v>
      </c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  <c r="IG168" s="106"/>
      <c r="IH168" s="106"/>
      <c r="II168" s="106"/>
      <c r="IJ168" s="106"/>
      <c r="IK168" s="106"/>
      <c r="IL168" s="106"/>
      <c r="IM168" s="106"/>
      <c r="IN168" s="106"/>
      <c r="IO168" s="106"/>
      <c r="IP168" s="106"/>
      <c r="IQ168" s="106"/>
    </row>
    <row r="169" spans="1:251" s="276" customFormat="1" ht="39" hidden="1">
      <c r="A169" s="290"/>
      <c r="B169" s="303" t="s">
        <v>248</v>
      </c>
      <c r="C169" s="300" t="s">
        <v>351</v>
      </c>
      <c r="D169" s="300" t="s">
        <v>132</v>
      </c>
      <c r="E169" s="301"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  <c r="IG169" s="106"/>
      <c r="IH169" s="106"/>
      <c r="II169" s="106"/>
      <c r="IJ169" s="106"/>
      <c r="IK169" s="106"/>
      <c r="IL169" s="106"/>
      <c r="IM169" s="106"/>
      <c r="IN169" s="106"/>
      <c r="IO169" s="106"/>
      <c r="IP169" s="106"/>
      <c r="IQ169" s="106"/>
    </row>
    <row r="170" spans="1:251" s="276" customFormat="1" ht="20.25" hidden="1">
      <c r="A170" s="290"/>
      <c r="B170" s="284" t="s">
        <v>208</v>
      </c>
      <c r="C170" s="269" t="s">
        <v>352</v>
      </c>
      <c r="D170" s="269"/>
      <c r="E170" s="273">
        <f>E171</f>
        <v>0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</row>
    <row r="171" spans="1:7" s="298" customFormat="1" ht="23.25" customHeight="1" hidden="1">
      <c r="A171" s="290"/>
      <c r="B171" s="284" t="s">
        <v>116</v>
      </c>
      <c r="C171" s="269" t="s">
        <v>353</v>
      </c>
      <c r="D171" s="269"/>
      <c r="E171" s="273">
        <f>E172</f>
        <v>0</v>
      </c>
      <c r="F171" s="249"/>
      <c r="G171" s="327"/>
    </row>
    <row r="172" spans="1:8" ht="39" hidden="1">
      <c r="A172" s="290"/>
      <c r="B172" s="284" t="s">
        <v>248</v>
      </c>
      <c r="C172" s="269" t="s">
        <v>353</v>
      </c>
      <c r="D172" s="269" t="s">
        <v>132</v>
      </c>
      <c r="E172" s="273"/>
      <c r="F172" s="249"/>
      <c r="G172" s="327"/>
      <c r="H172" s="106"/>
    </row>
    <row r="173" spans="1:8" ht="20.25">
      <c r="A173" s="258">
        <v>6</v>
      </c>
      <c r="B173" s="325" t="s">
        <v>187</v>
      </c>
      <c r="C173" s="317" t="s">
        <v>354</v>
      </c>
      <c r="D173" s="317"/>
      <c r="E173" s="326">
        <f>E174</f>
        <v>6.2</v>
      </c>
      <c r="F173" s="249"/>
      <c r="G173" s="327"/>
      <c r="H173" s="106"/>
    </row>
    <row r="174" spans="1:8" ht="39">
      <c r="A174" s="258"/>
      <c r="B174" s="322" t="s">
        <v>355</v>
      </c>
      <c r="C174" s="317" t="s">
        <v>356</v>
      </c>
      <c r="D174" s="317"/>
      <c r="E174" s="328">
        <f>E176</f>
        <v>6.2</v>
      </c>
      <c r="F174" s="249"/>
      <c r="G174" s="327"/>
      <c r="H174" s="106"/>
    </row>
    <row r="175" spans="1:8" ht="26.25" customHeight="1">
      <c r="A175" s="258"/>
      <c r="B175" s="329" t="s">
        <v>188</v>
      </c>
      <c r="C175" s="317" t="s">
        <v>357</v>
      </c>
      <c r="D175" s="317"/>
      <c r="E175" s="328">
        <f>E176</f>
        <v>6.2</v>
      </c>
      <c r="F175" s="249"/>
      <c r="G175" s="327"/>
      <c r="H175" s="295"/>
    </row>
    <row r="176" spans="1:251" s="298" customFormat="1" ht="40.5" customHeight="1">
      <c r="A176" s="258"/>
      <c r="B176" s="322" t="s">
        <v>199</v>
      </c>
      <c r="C176" s="317" t="s">
        <v>358</v>
      </c>
      <c r="D176" s="317"/>
      <c r="E176" s="328">
        <f>E177</f>
        <v>6.2</v>
      </c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  <c r="IG176" s="106"/>
      <c r="IH176" s="106"/>
      <c r="II176" s="106"/>
      <c r="IJ176" s="106"/>
      <c r="IK176" s="106"/>
      <c r="IL176" s="106"/>
      <c r="IM176" s="106"/>
      <c r="IN176" s="106"/>
      <c r="IO176" s="106"/>
      <c r="IP176" s="106"/>
      <c r="IQ176" s="106"/>
    </row>
    <row r="177" spans="1:251" s="298" customFormat="1" ht="24" customHeight="1">
      <c r="A177" s="258"/>
      <c r="B177" s="322" t="s">
        <v>135</v>
      </c>
      <c r="C177" s="317" t="s">
        <v>358</v>
      </c>
      <c r="D177" s="317" t="s">
        <v>134</v>
      </c>
      <c r="E177" s="330">
        <v>6.2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  <c r="GX177" s="106"/>
      <c r="GY177" s="106"/>
      <c r="GZ177" s="106"/>
      <c r="HA177" s="106"/>
      <c r="HB177" s="106"/>
      <c r="HC177" s="106"/>
      <c r="HD177" s="106"/>
      <c r="HE177" s="106"/>
      <c r="HF177" s="106"/>
      <c r="HG177" s="106"/>
      <c r="HH177" s="106"/>
      <c r="HI177" s="106"/>
      <c r="HJ177" s="106"/>
      <c r="HK177" s="106"/>
      <c r="HL177" s="106"/>
      <c r="HM177" s="106"/>
      <c r="HN177" s="106"/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  <c r="IG177" s="106"/>
      <c r="IH177" s="106"/>
      <c r="II177" s="106"/>
      <c r="IJ177" s="106"/>
      <c r="IK177" s="106"/>
      <c r="IL177" s="106"/>
      <c r="IM177" s="106"/>
      <c r="IN177" s="106"/>
      <c r="IO177" s="106"/>
      <c r="IP177" s="106"/>
      <c r="IQ177" s="106"/>
    </row>
    <row r="178" spans="1:251" s="298" customFormat="1" ht="23.25" customHeight="1">
      <c r="A178" s="290">
        <v>7</v>
      </c>
      <c r="B178" s="312" t="s">
        <v>383</v>
      </c>
      <c r="C178" s="269" t="s">
        <v>359</v>
      </c>
      <c r="D178" s="269"/>
      <c r="E178" s="270">
        <f>E182</f>
        <v>70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  <c r="DV178" s="106"/>
      <c r="DW178" s="106"/>
      <c r="DX178" s="106"/>
      <c r="DY178" s="106"/>
      <c r="DZ178" s="106"/>
      <c r="EA178" s="106"/>
      <c r="EB178" s="106"/>
      <c r="EC178" s="106"/>
      <c r="ED178" s="106"/>
      <c r="EE178" s="106"/>
      <c r="EF178" s="106"/>
      <c r="EG178" s="106"/>
      <c r="EH178" s="106"/>
      <c r="EI178" s="106"/>
      <c r="EJ178" s="106"/>
      <c r="EK178" s="106"/>
      <c r="EL178" s="106"/>
      <c r="EM178" s="106"/>
      <c r="EN178" s="106"/>
      <c r="EO178" s="106"/>
      <c r="EP178" s="106"/>
      <c r="EQ178" s="106"/>
      <c r="ER178" s="106"/>
      <c r="ES178" s="106"/>
      <c r="ET178" s="106"/>
      <c r="EU178" s="106"/>
      <c r="EV178" s="106"/>
      <c r="EW178" s="106"/>
      <c r="EX178" s="106"/>
      <c r="EY178" s="106"/>
      <c r="EZ178" s="106"/>
      <c r="FA178" s="106"/>
      <c r="FB178" s="106"/>
      <c r="FC178" s="10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10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10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10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10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106"/>
      <c r="IQ178" s="106"/>
    </row>
    <row r="179" spans="1:251" s="298" customFormat="1" ht="23.25" customHeight="1" hidden="1">
      <c r="A179" s="290"/>
      <c r="B179" s="312"/>
      <c r="C179" s="269"/>
      <c r="D179" s="269"/>
      <c r="E179" s="270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106"/>
      <c r="GZ179" s="106"/>
      <c r="HA179" s="106"/>
      <c r="HB179" s="106"/>
      <c r="HC179" s="106"/>
      <c r="HD179" s="106"/>
      <c r="HE179" s="106"/>
      <c r="HF179" s="106"/>
      <c r="HG179" s="106"/>
      <c r="HH179" s="106"/>
      <c r="HI179" s="106"/>
      <c r="HJ179" s="106"/>
      <c r="HK179" s="106"/>
      <c r="HL179" s="106"/>
      <c r="HM179" s="106"/>
      <c r="HN179" s="106"/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  <c r="IG179" s="106"/>
      <c r="IH179" s="106"/>
      <c r="II179" s="106"/>
      <c r="IJ179" s="106"/>
      <c r="IK179" s="106"/>
      <c r="IL179" s="106"/>
      <c r="IM179" s="106"/>
      <c r="IN179" s="106"/>
      <c r="IO179" s="106"/>
      <c r="IP179" s="106"/>
      <c r="IQ179" s="106"/>
    </row>
    <row r="180" spans="1:251" s="298" customFormat="1" ht="23.25" customHeight="1" hidden="1">
      <c r="A180" s="290"/>
      <c r="B180" s="312"/>
      <c r="C180" s="269"/>
      <c r="D180" s="269"/>
      <c r="E180" s="270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  <c r="DV180" s="106"/>
      <c r="DW180" s="106"/>
      <c r="DX180" s="106"/>
      <c r="DY180" s="106"/>
      <c r="DZ180" s="106"/>
      <c r="EA180" s="106"/>
      <c r="EB180" s="106"/>
      <c r="EC180" s="106"/>
      <c r="ED180" s="106"/>
      <c r="EE180" s="106"/>
      <c r="EF180" s="106"/>
      <c r="EG180" s="106"/>
      <c r="EH180" s="106"/>
      <c r="EI180" s="106"/>
      <c r="EJ180" s="106"/>
      <c r="EK180" s="106"/>
      <c r="EL180" s="106"/>
      <c r="EM180" s="106"/>
      <c r="EN180" s="106"/>
      <c r="EO180" s="106"/>
      <c r="EP180" s="106"/>
      <c r="EQ180" s="106"/>
      <c r="ER180" s="106"/>
      <c r="ES180" s="106"/>
      <c r="ET180" s="106"/>
      <c r="EU180" s="106"/>
      <c r="EV180" s="106"/>
      <c r="EW180" s="106"/>
      <c r="EX180" s="106"/>
      <c r="EY180" s="106"/>
      <c r="EZ180" s="106"/>
      <c r="FA180" s="106"/>
      <c r="FB180" s="106"/>
      <c r="FC180" s="106"/>
      <c r="FD180" s="106"/>
      <c r="FE180" s="106"/>
      <c r="FF180" s="106"/>
      <c r="FG180" s="106"/>
      <c r="FH180" s="106"/>
      <c r="FI180" s="106"/>
      <c r="FJ180" s="106"/>
      <c r="FK180" s="106"/>
      <c r="FL180" s="106"/>
      <c r="FM180" s="106"/>
      <c r="FN180" s="106"/>
      <c r="FO180" s="106"/>
      <c r="FP180" s="106"/>
      <c r="FQ180" s="106"/>
      <c r="FR180" s="106"/>
      <c r="FS180" s="106"/>
      <c r="FT180" s="106"/>
      <c r="FU180" s="106"/>
      <c r="FV180" s="106"/>
      <c r="FW180" s="106"/>
      <c r="FX180" s="106"/>
      <c r="FY180" s="106"/>
      <c r="FZ180" s="106"/>
      <c r="GA180" s="106"/>
      <c r="GB180" s="106"/>
      <c r="GC180" s="106"/>
      <c r="GD180" s="106"/>
      <c r="GE180" s="106"/>
      <c r="GF180" s="106"/>
      <c r="GG180" s="106"/>
      <c r="GH180" s="106"/>
      <c r="GI180" s="106"/>
      <c r="GJ180" s="106"/>
      <c r="GK180" s="106"/>
      <c r="GL180" s="106"/>
      <c r="GM180" s="106"/>
      <c r="GN180" s="106"/>
      <c r="GO180" s="106"/>
      <c r="GP180" s="106"/>
      <c r="GQ180" s="106"/>
      <c r="GR180" s="106"/>
      <c r="GS180" s="106"/>
      <c r="GT180" s="106"/>
      <c r="GU180" s="106"/>
      <c r="GV180" s="106"/>
      <c r="GW180" s="106"/>
      <c r="GX180" s="106"/>
      <c r="GY180" s="106"/>
      <c r="GZ180" s="106"/>
      <c r="HA180" s="106"/>
      <c r="HB180" s="106"/>
      <c r="HC180" s="106"/>
      <c r="HD180" s="106"/>
      <c r="HE180" s="106"/>
      <c r="HF180" s="106"/>
      <c r="HG180" s="106"/>
      <c r="HH180" s="106"/>
      <c r="HI180" s="106"/>
      <c r="HJ180" s="106"/>
      <c r="HK180" s="106"/>
      <c r="HL180" s="106"/>
      <c r="HM180" s="106"/>
      <c r="HN180" s="106"/>
      <c r="HO180" s="106"/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  <c r="IF180" s="106"/>
      <c r="IG180" s="106"/>
      <c r="IH180" s="106"/>
      <c r="II180" s="106"/>
      <c r="IJ180" s="106"/>
      <c r="IK180" s="106"/>
      <c r="IL180" s="106"/>
      <c r="IM180" s="106"/>
      <c r="IN180" s="106"/>
      <c r="IO180" s="106"/>
      <c r="IP180" s="106"/>
      <c r="IQ180" s="106"/>
    </row>
    <row r="181" spans="1:251" s="298" customFormat="1" ht="23.25" customHeight="1" hidden="1">
      <c r="A181" s="290"/>
      <c r="B181" s="312"/>
      <c r="C181" s="269"/>
      <c r="D181" s="269"/>
      <c r="E181" s="270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  <c r="DV181" s="106"/>
      <c r="DW181" s="106"/>
      <c r="DX181" s="106"/>
      <c r="DY181" s="106"/>
      <c r="DZ181" s="106"/>
      <c r="EA181" s="106"/>
      <c r="EB181" s="106"/>
      <c r="EC181" s="106"/>
      <c r="ED181" s="106"/>
      <c r="EE181" s="106"/>
      <c r="EF181" s="106"/>
      <c r="EG181" s="106"/>
      <c r="EH181" s="106"/>
      <c r="EI181" s="106"/>
      <c r="EJ181" s="106"/>
      <c r="EK181" s="106"/>
      <c r="EL181" s="106"/>
      <c r="EM181" s="106"/>
      <c r="EN181" s="106"/>
      <c r="EO181" s="106"/>
      <c r="EP181" s="106"/>
      <c r="EQ181" s="106"/>
      <c r="ER181" s="106"/>
      <c r="ES181" s="106"/>
      <c r="ET181" s="106"/>
      <c r="EU181" s="106"/>
      <c r="EV181" s="106"/>
      <c r="EW181" s="106"/>
      <c r="EX181" s="106"/>
      <c r="EY181" s="106"/>
      <c r="EZ181" s="106"/>
      <c r="FA181" s="106"/>
      <c r="FB181" s="106"/>
      <c r="FC181" s="106"/>
      <c r="FD181" s="106"/>
      <c r="FE181" s="106"/>
      <c r="FF181" s="106"/>
      <c r="FG181" s="106"/>
      <c r="FH181" s="106"/>
      <c r="FI181" s="106"/>
      <c r="FJ181" s="106"/>
      <c r="FK181" s="106"/>
      <c r="FL181" s="106"/>
      <c r="FM181" s="106"/>
      <c r="FN181" s="106"/>
      <c r="FO181" s="106"/>
      <c r="FP181" s="106"/>
      <c r="FQ181" s="106"/>
      <c r="FR181" s="106"/>
      <c r="FS181" s="106"/>
      <c r="FT181" s="106"/>
      <c r="FU181" s="106"/>
      <c r="FV181" s="106"/>
      <c r="FW181" s="106"/>
      <c r="FX181" s="106"/>
      <c r="FY181" s="106"/>
      <c r="FZ181" s="106"/>
      <c r="GA181" s="106"/>
      <c r="GB181" s="106"/>
      <c r="GC181" s="106"/>
      <c r="GD181" s="106"/>
      <c r="GE181" s="106"/>
      <c r="GF181" s="106"/>
      <c r="GG181" s="106"/>
      <c r="GH181" s="106"/>
      <c r="GI181" s="106"/>
      <c r="GJ181" s="106"/>
      <c r="GK181" s="106"/>
      <c r="GL181" s="106"/>
      <c r="GM181" s="106"/>
      <c r="GN181" s="106"/>
      <c r="GO181" s="106"/>
      <c r="GP181" s="106"/>
      <c r="GQ181" s="106"/>
      <c r="GR181" s="106"/>
      <c r="GS181" s="106"/>
      <c r="GT181" s="106"/>
      <c r="GU181" s="106"/>
      <c r="GV181" s="106"/>
      <c r="GW181" s="106"/>
      <c r="GX181" s="106"/>
      <c r="GY181" s="106"/>
      <c r="GZ181" s="106"/>
      <c r="HA181" s="106"/>
      <c r="HB181" s="106"/>
      <c r="HC181" s="106"/>
      <c r="HD181" s="106"/>
      <c r="HE181" s="106"/>
      <c r="HF181" s="106"/>
      <c r="HG181" s="106"/>
      <c r="HH181" s="106"/>
      <c r="HI181" s="106"/>
      <c r="HJ181" s="106"/>
      <c r="HK181" s="106"/>
      <c r="HL181" s="106"/>
      <c r="HM181" s="106"/>
      <c r="HN181" s="106"/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  <c r="IG181" s="106"/>
      <c r="IH181" s="106"/>
      <c r="II181" s="106"/>
      <c r="IJ181" s="106"/>
      <c r="IK181" s="106"/>
      <c r="IL181" s="106"/>
      <c r="IM181" s="106"/>
      <c r="IN181" s="106"/>
      <c r="IO181" s="106"/>
      <c r="IP181" s="106"/>
      <c r="IQ181" s="106"/>
    </row>
    <row r="182" spans="1:251" s="298" customFormat="1" ht="20.25">
      <c r="A182" s="290"/>
      <c r="B182" s="282" t="s">
        <v>386</v>
      </c>
      <c r="C182" s="269" t="s">
        <v>360</v>
      </c>
      <c r="D182" s="269"/>
      <c r="E182" s="273">
        <f>E185+E183</f>
        <v>70</v>
      </c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F182" s="106"/>
      <c r="DG182" s="106"/>
      <c r="DH182" s="106"/>
      <c r="DI182" s="106"/>
      <c r="DJ182" s="106"/>
      <c r="DK182" s="106"/>
      <c r="DL182" s="106"/>
      <c r="DM182" s="106"/>
      <c r="DN182" s="106"/>
      <c r="DO182" s="106"/>
      <c r="DP182" s="106"/>
      <c r="DQ182" s="106"/>
      <c r="DR182" s="106"/>
      <c r="DS182" s="106"/>
      <c r="DT182" s="106"/>
      <c r="DU182" s="106"/>
      <c r="DV182" s="106"/>
      <c r="DW182" s="106"/>
      <c r="DX182" s="106"/>
      <c r="DY182" s="106"/>
      <c r="DZ182" s="106"/>
      <c r="EA182" s="106"/>
      <c r="EB182" s="106"/>
      <c r="EC182" s="106"/>
      <c r="ED182" s="106"/>
      <c r="EE182" s="106"/>
      <c r="EF182" s="106"/>
      <c r="EG182" s="106"/>
      <c r="EH182" s="106"/>
      <c r="EI182" s="106"/>
      <c r="EJ182" s="106"/>
      <c r="EK182" s="106"/>
      <c r="EL182" s="106"/>
      <c r="EM182" s="106"/>
      <c r="EN182" s="106"/>
      <c r="EO182" s="106"/>
      <c r="EP182" s="106"/>
      <c r="EQ182" s="106"/>
      <c r="ER182" s="106"/>
      <c r="ES182" s="106"/>
      <c r="ET182" s="106"/>
      <c r="EU182" s="106"/>
      <c r="EV182" s="106"/>
      <c r="EW182" s="106"/>
      <c r="EX182" s="106"/>
      <c r="EY182" s="106"/>
      <c r="EZ182" s="106"/>
      <c r="FA182" s="106"/>
      <c r="FB182" s="106"/>
      <c r="FC182" s="106"/>
      <c r="FD182" s="106"/>
      <c r="FE182" s="106"/>
      <c r="FF182" s="106"/>
      <c r="FG182" s="106"/>
      <c r="FH182" s="106"/>
      <c r="FI182" s="106"/>
      <c r="FJ182" s="106"/>
      <c r="FK182" s="106"/>
      <c r="FL182" s="106"/>
      <c r="FM182" s="106"/>
      <c r="FN182" s="106"/>
      <c r="FO182" s="106"/>
      <c r="FP182" s="106"/>
      <c r="FQ182" s="106"/>
      <c r="FR182" s="106"/>
      <c r="FS182" s="106"/>
      <c r="FT182" s="106"/>
      <c r="FU182" s="106"/>
      <c r="FV182" s="106"/>
      <c r="FW182" s="106"/>
      <c r="FX182" s="106"/>
      <c r="FY182" s="106"/>
      <c r="FZ182" s="106"/>
      <c r="GA182" s="106"/>
      <c r="GB182" s="106"/>
      <c r="GC182" s="106"/>
      <c r="GD182" s="106"/>
      <c r="GE182" s="106"/>
      <c r="GF182" s="106"/>
      <c r="GG182" s="106"/>
      <c r="GH182" s="106"/>
      <c r="GI182" s="106"/>
      <c r="GJ182" s="106"/>
      <c r="GK182" s="106"/>
      <c r="GL182" s="106"/>
      <c r="GM182" s="106"/>
      <c r="GN182" s="106"/>
      <c r="GO182" s="106"/>
      <c r="GP182" s="106"/>
      <c r="GQ182" s="106"/>
      <c r="GR182" s="106"/>
      <c r="GS182" s="106"/>
      <c r="GT182" s="106"/>
      <c r="GU182" s="106"/>
      <c r="GV182" s="106"/>
      <c r="GW182" s="106"/>
      <c r="GX182" s="106"/>
      <c r="GY182" s="106"/>
      <c r="GZ182" s="106"/>
      <c r="HA182" s="106"/>
      <c r="HB182" s="106"/>
      <c r="HC182" s="106"/>
      <c r="HD182" s="106"/>
      <c r="HE182" s="106"/>
      <c r="HF182" s="106"/>
      <c r="HG182" s="106"/>
      <c r="HH182" s="106"/>
      <c r="HI182" s="106"/>
      <c r="HJ182" s="106"/>
      <c r="HK182" s="106"/>
      <c r="HL182" s="106"/>
      <c r="HM182" s="106"/>
      <c r="HN182" s="106"/>
      <c r="HO182" s="106"/>
      <c r="HP182" s="106"/>
      <c r="HQ182" s="106"/>
      <c r="HR182" s="106"/>
      <c r="HS182" s="106"/>
      <c r="HT182" s="106"/>
      <c r="HU182" s="106"/>
      <c r="HV182" s="106"/>
      <c r="HW182" s="106"/>
      <c r="HX182" s="106"/>
      <c r="HY182" s="106"/>
      <c r="HZ182" s="106"/>
      <c r="IA182" s="106"/>
      <c r="IB182" s="106"/>
      <c r="IC182" s="106"/>
      <c r="ID182" s="106"/>
      <c r="IE182" s="106"/>
      <c r="IF182" s="106"/>
      <c r="IG182" s="106"/>
      <c r="IH182" s="106"/>
      <c r="II182" s="106"/>
      <c r="IJ182" s="106"/>
      <c r="IK182" s="106"/>
      <c r="IL182" s="106"/>
      <c r="IM182" s="106"/>
      <c r="IN182" s="106"/>
      <c r="IO182" s="106"/>
      <c r="IP182" s="106"/>
      <c r="IQ182" s="106"/>
    </row>
    <row r="183" spans="1:251" s="298" customFormat="1" ht="20.25">
      <c r="A183" s="290"/>
      <c r="B183" s="282" t="s">
        <v>385</v>
      </c>
      <c r="C183" s="269" t="s">
        <v>382</v>
      </c>
      <c r="D183" s="269"/>
      <c r="E183" s="273">
        <v>10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106"/>
      <c r="GZ183" s="106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  <c r="IG183" s="106"/>
      <c r="IH183" s="106"/>
      <c r="II183" s="106"/>
      <c r="IJ183" s="106"/>
      <c r="IK183" s="106"/>
      <c r="IL183" s="106"/>
      <c r="IM183" s="106"/>
      <c r="IN183" s="106"/>
      <c r="IO183" s="106"/>
      <c r="IP183" s="106"/>
      <c r="IQ183" s="106"/>
    </row>
    <row r="184" spans="1:251" s="298" customFormat="1" ht="20.25">
      <c r="A184" s="290"/>
      <c r="B184" s="282" t="s">
        <v>136</v>
      </c>
      <c r="C184" s="269" t="s">
        <v>382</v>
      </c>
      <c r="D184" s="269" t="s">
        <v>133</v>
      </c>
      <c r="E184" s="273">
        <v>10</v>
      </c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106"/>
      <c r="GZ184" s="106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  <c r="IG184" s="106"/>
      <c r="IH184" s="106"/>
      <c r="II184" s="106"/>
      <c r="IJ184" s="106"/>
      <c r="IK184" s="106"/>
      <c r="IL184" s="106"/>
      <c r="IM184" s="106"/>
      <c r="IN184" s="106"/>
      <c r="IO184" s="106"/>
      <c r="IP184" s="106"/>
      <c r="IQ184" s="106"/>
    </row>
    <row r="185" spans="1:251" ht="42" customHeight="1">
      <c r="A185" s="290"/>
      <c r="B185" s="315" t="s">
        <v>480</v>
      </c>
      <c r="C185" s="300" t="s">
        <v>482</v>
      </c>
      <c r="D185" s="269"/>
      <c r="E185" s="273">
        <f>E186</f>
        <v>60</v>
      </c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6"/>
      <c r="BA185" s="276"/>
      <c r="BB185" s="276"/>
      <c r="BC185" s="276"/>
      <c r="BD185" s="276"/>
      <c r="BE185" s="276"/>
      <c r="BF185" s="276"/>
      <c r="BG185" s="276"/>
      <c r="BH185" s="276"/>
      <c r="BI185" s="276"/>
      <c r="BJ185" s="276"/>
      <c r="BK185" s="276"/>
      <c r="BL185" s="276"/>
      <c r="BM185" s="276"/>
      <c r="BN185" s="276"/>
      <c r="BO185" s="276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  <c r="EG185" s="276"/>
      <c r="EH185" s="276"/>
      <c r="EI185" s="276"/>
      <c r="EJ185" s="276"/>
      <c r="EK185" s="276"/>
      <c r="EL185" s="276"/>
      <c r="EM185" s="276"/>
      <c r="EN185" s="276"/>
      <c r="EO185" s="276"/>
      <c r="EP185" s="276"/>
      <c r="EQ185" s="276"/>
      <c r="ER185" s="276"/>
      <c r="ES185" s="276"/>
      <c r="ET185" s="276"/>
      <c r="EU185" s="276"/>
      <c r="EV185" s="276"/>
      <c r="EW185" s="276"/>
      <c r="EX185" s="276"/>
      <c r="EY185" s="276"/>
      <c r="EZ185" s="276"/>
      <c r="FA185" s="276"/>
      <c r="FB185" s="276"/>
      <c r="FC185" s="276"/>
      <c r="FD185" s="276"/>
      <c r="FE185" s="276"/>
      <c r="FF185" s="276"/>
      <c r="FG185" s="276"/>
      <c r="FH185" s="276"/>
      <c r="FI185" s="276"/>
      <c r="FJ185" s="276"/>
      <c r="FK185" s="276"/>
      <c r="FL185" s="276"/>
      <c r="FM185" s="276"/>
      <c r="FN185" s="276"/>
      <c r="FO185" s="276"/>
      <c r="FP185" s="276"/>
      <c r="FQ185" s="276"/>
      <c r="FR185" s="276"/>
      <c r="FS185" s="276"/>
      <c r="FT185" s="276"/>
      <c r="FU185" s="276"/>
      <c r="FV185" s="276"/>
      <c r="FW185" s="276"/>
      <c r="FX185" s="276"/>
      <c r="FY185" s="276"/>
      <c r="FZ185" s="276"/>
      <c r="GA185" s="276"/>
      <c r="GB185" s="276"/>
      <c r="GC185" s="276"/>
      <c r="GD185" s="276"/>
      <c r="GE185" s="276"/>
      <c r="GF185" s="276"/>
      <c r="GG185" s="276"/>
      <c r="GH185" s="276"/>
      <c r="GI185" s="276"/>
      <c r="GJ185" s="276"/>
      <c r="GK185" s="276"/>
      <c r="GL185" s="276"/>
      <c r="GM185" s="276"/>
      <c r="GN185" s="276"/>
      <c r="GO185" s="276"/>
      <c r="GP185" s="276"/>
      <c r="GQ185" s="276"/>
      <c r="GR185" s="276"/>
      <c r="GS185" s="276"/>
      <c r="GT185" s="276"/>
      <c r="GU185" s="276"/>
      <c r="GV185" s="276"/>
      <c r="GW185" s="276"/>
      <c r="GX185" s="276"/>
      <c r="GY185" s="276"/>
      <c r="GZ185" s="276"/>
      <c r="HA185" s="276"/>
      <c r="HB185" s="276"/>
      <c r="HC185" s="276"/>
      <c r="HD185" s="276"/>
      <c r="HE185" s="276"/>
      <c r="HF185" s="276"/>
      <c r="HG185" s="276"/>
      <c r="HH185" s="276"/>
      <c r="HI185" s="276"/>
      <c r="HJ185" s="276"/>
      <c r="HK185" s="276"/>
      <c r="HL185" s="276"/>
      <c r="HM185" s="276"/>
      <c r="HN185" s="276"/>
      <c r="HO185" s="276"/>
      <c r="HP185" s="276"/>
      <c r="HQ185" s="276"/>
      <c r="HR185" s="276"/>
      <c r="HS185" s="276"/>
      <c r="HT185" s="276"/>
      <c r="HU185" s="276"/>
      <c r="HV185" s="276"/>
      <c r="HW185" s="276"/>
      <c r="HX185" s="276"/>
      <c r="HY185" s="276"/>
      <c r="HZ185" s="276"/>
      <c r="IA185" s="276"/>
      <c r="IB185" s="276"/>
      <c r="IC185" s="276"/>
      <c r="ID185" s="276"/>
      <c r="IE185" s="276"/>
      <c r="IF185" s="276"/>
      <c r="IG185" s="276"/>
      <c r="IH185" s="276"/>
      <c r="II185" s="276"/>
      <c r="IJ185" s="276"/>
      <c r="IK185" s="276"/>
      <c r="IL185" s="276"/>
      <c r="IM185" s="276"/>
      <c r="IN185" s="276"/>
      <c r="IO185" s="276"/>
      <c r="IP185" s="276"/>
      <c r="IQ185" s="276"/>
    </row>
    <row r="186" spans="1:251" ht="34.5" customHeight="1">
      <c r="A186" s="290"/>
      <c r="B186" s="284" t="s">
        <v>481</v>
      </c>
      <c r="C186" s="300" t="s">
        <v>482</v>
      </c>
      <c r="D186" s="269" t="s">
        <v>483</v>
      </c>
      <c r="E186" s="273">
        <v>60</v>
      </c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6"/>
      <c r="DE186" s="276"/>
      <c r="DF186" s="276"/>
      <c r="DG186" s="276"/>
      <c r="DH186" s="276"/>
      <c r="DI186" s="276"/>
      <c r="DJ186" s="276"/>
      <c r="DK186" s="276"/>
      <c r="DL186" s="276"/>
      <c r="DM186" s="276"/>
      <c r="DN186" s="276"/>
      <c r="DO186" s="276"/>
      <c r="DP186" s="276"/>
      <c r="DQ186" s="276"/>
      <c r="DR186" s="276"/>
      <c r="DS186" s="276"/>
      <c r="DT186" s="276"/>
      <c r="DU186" s="276"/>
      <c r="DV186" s="276"/>
      <c r="DW186" s="276"/>
      <c r="DX186" s="276"/>
      <c r="DY186" s="276"/>
      <c r="DZ186" s="276"/>
      <c r="EA186" s="276"/>
      <c r="EB186" s="276"/>
      <c r="EC186" s="276"/>
      <c r="ED186" s="276"/>
      <c r="EE186" s="276"/>
      <c r="EF186" s="276"/>
      <c r="EG186" s="276"/>
      <c r="EH186" s="276"/>
      <c r="EI186" s="276"/>
      <c r="EJ186" s="276"/>
      <c r="EK186" s="276"/>
      <c r="EL186" s="276"/>
      <c r="EM186" s="276"/>
      <c r="EN186" s="276"/>
      <c r="EO186" s="276"/>
      <c r="EP186" s="276"/>
      <c r="EQ186" s="276"/>
      <c r="ER186" s="276"/>
      <c r="ES186" s="276"/>
      <c r="ET186" s="276"/>
      <c r="EU186" s="276"/>
      <c r="EV186" s="276"/>
      <c r="EW186" s="276"/>
      <c r="EX186" s="276"/>
      <c r="EY186" s="276"/>
      <c r="EZ186" s="276"/>
      <c r="FA186" s="276"/>
      <c r="FB186" s="276"/>
      <c r="FC186" s="276"/>
      <c r="FD186" s="276"/>
      <c r="FE186" s="276"/>
      <c r="FF186" s="276"/>
      <c r="FG186" s="276"/>
      <c r="FH186" s="276"/>
      <c r="FI186" s="276"/>
      <c r="FJ186" s="276"/>
      <c r="FK186" s="276"/>
      <c r="FL186" s="276"/>
      <c r="FM186" s="276"/>
      <c r="FN186" s="276"/>
      <c r="FO186" s="276"/>
      <c r="FP186" s="276"/>
      <c r="FQ186" s="276"/>
      <c r="FR186" s="276"/>
      <c r="FS186" s="276"/>
      <c r="FT186" s="276"/>
      <c r="FU186" s="276"/>
      <c r="FV186" s="276"/>
      <c r="FW186" s="276"/>
      <c r="FX186" s="276"/>
      <c r="FY186" s="276"/>
      <c r="FZ186" s="276"/>
      <c r="GA186" s="276"/>
      <c r="GB186" s="276"/>
      <c r="GC186" s="276"/>
      <c r="GD186" s="276"/>
      <c r="GE186" s="276"/>
      <c r="GF186" s="276"/>
      <c r="GG186" s="276"/>
      <c r="GH186" s="276"/>
      <c r="GI186" s="276"/>
      <c r="GJ186" s="276"/>
      <c r="GK186" s="276"/>
      <c r="GL186" s="276"/>
      <c r="GM186" s="276"/>
      <c r="GN186" s="276"/>
      <c r="GO186" s="276"/>
      <c r="GP186" s="276"/>
      <c r="GQ186" s="276"/>
      <c r="GR186" s="276"/>
      <c r="GS186" s="276"/>
      <c r="GT186" s="276"/>
      <c r="GU186" s="276"/>
      <c r="GV186" s="276"/>
      <c r="GW186" s="276"/>
      <c r="GX186" s="276"/>
      <c r="GY186" s="276"/>
      <c r="GZ186" s="276"/>
      <c r="HA186" s="276"/>
      <c r="HB186" s="276"/>
      <c r="HC186" s="276"/>
      <c r="HD186" s="276"/>
      <c r="HE186" s="276"/>
      <c r="HF186" s="276"/>
      <c r="HG186" s="276"/>
      <c r="HH186" s="276"/>
      <c r="HI186" s="276"/>
      <c r="HJ186" s="276"/>
      <c r="HK186" s="276"/>
      <c r="HL186" s="276"/>
      <c r="HM186" s="276"/>
      <c r="HN186" s="276"/>
      <c r="HO186" s="276"/>
      <c r="HP186" s="276"/>
      <c r="HQ186" s="276"/>
      <c r="HR186" s="276"/>
      <c r="HS186" s="276"/>
      <c r="HT186" s="276"/>
      <c r="HU186" s="276"/>
      <c r="HV186" s="276"/>
      <c r="HW186" s="276"/>
      <c r="HX186" s="276"/>
      <c r="HY186" s="276"/>
      <c r="HZ186" s="276"/>
      <c r="IA186" s="276"/>
      <c r="IB186" s="276"/>
      <c r="IC186" s="276"/>
      <c r="ID186" s="276"/>
      <c r="IE186" s="276"/>
      <c r="IF186" s="276"/>
      <c r="IG186" s="276"/>
      <c r="IH186" s="276"/>
      <c r="II186" s="276"/>
      <c r="IJ186" s="276"/>
      <c r="IK186" s="276"/>
      <c r="IL186" s="276"/>
      <c r="IM186" s="276"/>
      <c r="IN186" s="276"/>
      <c r="IO186" s="276"/>
      <c r="IP186" s="276"/>
      <c r="IQ186" s="276"/>
    </row>
    <row r="187" spans="1:5" s="7" customFormat="1" ht="20.25">
      <c r="A187" s="290"/>
      <c r="B187" s="294" t="s">
        <v>88</v>
      </c>
      <c r="C187" s="269"/>
      <c r="D187" s="269"/>
      <c r="E187" s="270">
        <f>E14</f>
        <v>6093.3</v>
      </c>
    </row>
    <row r="188" spans="1:6" s="7" customFormat="1" ht="20.25">
      <c r="A188" s="331"/>
      <c r="B188" s="332"/>
      <c r="C188" s="333"/>
      <c r="D188" s="333"/>
      <c r="E188" s="334"/>
      <c r="F188" s="243"/>
    </row>
    <row r="189" spans="1:5" ht="17.25">
      <c r="A189" s="107" t="s">
        <v>500</v>
      </c>
      <c r="B189" s="54"/>
      <c r="C189" s="29"/>
      <c r="D189" s="29"/>
      <c r="E189" s="7"/>
    </row>
    <row r="190" spans="1:5" ht="17.25">
      <c r="A190" s="494" t="s">
        <v>361</v>
      </c>
      <c r="B190" s="494"/>
      <c r="C190" s="7"/>
      <c r="D190" s="243" t="s">
        <v>237</v>
      </c>
      <c r="E190" s="243"/>
    </row>
  </sheetData>
  <sheetProtection/>
  <mergeCells count="10">
    <mergeCell ref="B8:E8"/>
    <mergeCell ref="A9:E9"/>
    <mergeCell ref="E11:E12"/>
    <mergeCell ref="A190:B190"/>
    <mergeCell ref="B1:E1"/>
    <mergeCell ref="C3:E3"/>
    <mergeCell ref="B4:E4"/>
    <mergeCell ref="B5:E5"/>
    <mergeCell ref="B6:E6"/>
    <mergeCell ref="B7:E7"/>
  </mergeCells>
  <printOptions/>
  <pageMargins left="0.52" right="0" top="0.3937007874015748" bottom="0.3937007874015748" header="0.31496062992125984" footer="0.31496062992125984"/>
  <pageSetup fitToHeight="3" horizontalDpi="600" verticalDpi="600" orientation="portrait" paperSize="9" scale="55" r:id="rId1"/>
  <rowBreaks count="2" manualBreakCount="2">
    <brk id="82" max="4" man="1"/>
    <brk id="15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S241"/>
  <sheetViews>
    <sheetView tabSelected="1" zoomScale="75" zoomScaleNormal="75" zoomScalePageLayoutView="70" workbookViewId="0" topLeftCell="A35">
      <selection activeCell="B52" sqref="B52"/>
    </sheetView>
  </sheetViews>
  <sheetFormatPr defaultColWidth="9.125" defaultRowHeight="12.75"/>
  <cols>
    <col min="1" max="1" width="9.125" style="337" customWidth="1"/>
    <col min="2" max="2" width="93.375" style="404" customWidth="1"/>
    <col min="3" max="3" width="8.875" style="404" customWidth="1"/>
    <col min="4" max="4" width="10.375" style="403" customWidth="1"/>
    <col min="5" max="5" width="9.00390625" style="403" customWidth="1"/>
    <col min="6" max="6" width="27.125" style="403" customWidth="1"/>
    <col min="7" max="7" width="10.375" style="403" customWidth="1"/>
    <col min="8" max="8" width="21.375" style="405" customWidth="1"/>
    <col min="9" max="9" width="13.875" style="1" customWidth="1"/>
    <col min="10" max="11" width="16.125" style="86" customWidth="1"/>
    <col min="12" max="16384" width="9.125" style="1" customWidth="1"/>
  </cols>
  <sheetData>
    <row r="1" spans="1:36" s="8" customFormat="1" ht="83.25" customHeight="1" hidden="1">
      <c r="A1" s="21"/>
      <c r="B1" s="474"/>
      <c r="C1" s="474"/>
      <c r="D1" s="474"/>
      <c r="E1" s="474"/>
      <c r="F1" s="495" t="s">
        <v>484</v>
      </c>
      <c r="G1" s="495"/>
      <c r="H1" s="49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8" customFormat="1" ht="33.75" customHeight="1">
      <c r="A2" s="21"/>
      <c r="B2" s="115"/>
      <c r="C2" s="115"/>
      <c r="D2" s="115"/>
      <c r="E2" s="115"/>
      <c r="F2" s="434"/>
      <c r="G2" s="434"/>
      <c r="H2" s="43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8" customFormat="1" ht="91.5" customHeight="1" hidden="1">
      <c r="A3" s="21"/>
      <c r="B3" s="115"/>
      <c r="C3" s="115"/>
      <c r="D3" s="115"/>
      <c r="E3" s="115"/>
      <c r="F3" s="496" t="s">
        <v>485</v>
      </c>
      <c r="G3" s="496"/>
      <c r="H3" s="49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8" customFormat="1" ht="91.5" customHeight="1">
      <c r="A4" s="21"/>
      <c r="B4" s="474"/>
      <c r="C4" s="474"/>
      <c r="D4" s="474"/>
      <c r="E4" s="474"/>
      <c r="F4" s="474" t="s">
        <v>486</v>
      </c>
      <c r="G4" s="474"/>
      <c r="H4" s="47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8" customFormat="1" ht="18" customHeight="1" hidden="1">
      <c r="A5" s="21"/>
      <c r="B5" s="496" t="s">
        <v>487</v>
      </c>
      <c r="C5" s="496"/>
      <c r="D5" s="496"/>
      <c r="E5" s="496"/>
      <c r="F5" s="496"/>
      <c r="G5" s="496"/>
      <c r="H5" s="496"/>
      <c r="I5" s="27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2:8" ht="17.25" hidden="1">
      <c r="B6" s="338"/>
      <c r="C6" s="338"/>
      <c r="D6" s="338"/>
      <c r="E6" s="499" t="s">
        <v>240</v>
      </c>
      <c r="F6" s="499"/>
      <c r="G6" s="499"/>
      <c r="H6" s="499"/>
    </row>
    <row r="7" spans="2:8" ht="17.25" hidden="1">
      <c r="B7" s="116"/>
      <c r="C7" s="116"/>
      <c r="D7" s="339"/>
      <c r="E7" s="339"/>
      <c r="F7" s="500" t="s">
        <v>362</v>
      </c>
      <c r="G7" s="500"/>
      <c r="H7" s="500"/>
    </row>
    <row r="8" spans="1:8" ht="51.75" customHeight="1">
      <c r="A8" s="501" t="s">
        <v>488</v>
      </c>
      <c r="B8" s="501"/>
      <c r="C8" s="501"/>
      <c r="D8" s="501"/>
      <c r="E8" s="501"/>
      <c r="F8" s="501"/>
      <c r="G8" s="501"/>
      <c r="H8" s="501"/>
    </row>
    <row r="9" spans="1:11" ht="17.25">
      <c r="A9" s="340"/>
      <c r="B9" s="341"/>
      <c r="C9" s="341"/>
      <c r="D9" s="342"/>
      <c r="E9" s="342"/>
      <c r="F9" s="342"/>
      <c r="G9" s="340"/>
      <c r="H9" s="343" t="s">
        <v>107</v>
      </c>
      <c r="I9" s="497"/>
      <c r="J9" s="497"/>
      <c r="K9" s="1"/>
    </row>
    <row r="10" spans="1:11" ht="19.5" customHeight="1">
      <c r="A10" s="344"/>
      <c r="B10" s="345"/>
      <c r="C10" s="346"/>
      <c r="D10" s="347"/>
      <c r="E10" s="347"/>
      <c r="F10" s="347"/>
      <c r="G10" s="347"/>
      <c r="H10" s="502" t="s">
        <v>48</v>
      </c>
      <c r="I10" s="490"/>
      <c r="J10" s="490"/>
      <c r="K10" s="1"/>
    </row>
    <row r="11" spans="1:11" ht="78.75" customHeight="1">
      <c r="A11" s="348" t="s">
        <v>101</v>
      </c>
      <c r="B11" s="348" t="s">
        <v>85</v>
      </c>
      <c r="C11" s="348" t="s">
        <v>105</v>
      </c>
      <c r="D11" s="348" t="s">
        <v>55</v>
      </c>
      <c r="E11" s="348" t="s">
        <v>57</v>
      </c>
      <c r="F11" s="348" t="s">
        <v>58</v>
      </c>
      <c r="G11" s="348" t="s">
        <v>59</v>
      </c>
      <c r="H11" s="503"/>
      <c r="J11" s="1"/>
      <c r="K11" s="1"/>
    </row>
    <row r="12" spans="1:11" ht="17.25">
      <c r="A12" s="349">
        <v>1</v>
      </c>
      <c r="B12" s="350">
        <v>2</v>
      </c>
      <c r="C12" s="350" t="s">
        <v>81</v>
      </c>
      <c r="D12" s="351" t="s">
        <v>102</v>
      </c>
      <c r="E12" s="351" t="s">
        <v>82</v>
      </c>
      <c r="F12" s="351" t="s">
        <v>83</v>
      </c>
      <c r="G12" s="352" t="s">
        <v>84</v>
      </c>
      <c r="H12" s="353">
        <v>8</v>
      </c>
      <c r="J12" s="1"/>
      <c r="K12" s="1"/>
    </row>
    <row r="13" spans="1:11" ht="44.25" customHeight="1">
      <c r="A13" s="354">
        <v>1</v>
      </c>
      <c r="B13" s="355" t="s">
        <v>489</v>
      </c>
      <c r="C13" s="356" t="s">
        <v>179</v>
      </c>
      <c r="D13" s="351"/>
      <c r="E13" s="351"/>
      <c r="F13" s="351"/>
      <c r="G13" s="352"/>
      <c r="H13" s="136">
        <f aca="true" t="shared" si="0" ref="H13:H19">H14</f>
        <v>6.2</v>
      </c>
      <c r="J13" s="1"/>
      <c r="K13" s="1"/>
    </row>
    <row r="14" spans="1:11" ht="26.25" customHeight="1">
      <c r="A14" s="354"/>
      <c r="B14" s="357" t="s">
        <v>78</v>
      </c>
      <c r="C14" s="321" t="s">
        <v>179</v>
      </c>
      <c r="D14" s="321" t="s">
        <v>60</v>
      </c>
      <c r="E14" s="321" t="s">
        <v>165</v>
      </c>
      <c r="F14" s="321"/>
      <c r="G14" s="318"/>
      <c r="H14" s="358">
        <f t="shared" si="0"/>
        <v>6.2</v>
      </c>
      <c r="J14" s="1"/>
      <c r="K14" s="1"/>
    </row>
    <row r="15" spans="1:11" ht="70.5" customHeight="1">
      <c r="A15" s="349"/>
      <c r="B15" s="357" t="s">
        <v>67</v>
      </c>
      <c r="C15" s="321" t="s">
        <v>179</v>
      </c>
      <c r="D15" s="321" t="s">
        <v>60</v>
      </c>
      <c r="E15" s="321" t="s">
        <v>51</v>
      </c>
      <c r="F15" s="321"/>
      <c r="G15" s="318"/>
      <c r="H15" s="301">
        <f t="shared" si="0"/>
        <v>6.2</v>
      </c>
      <c r="J15" s="1"/>
      <c r="K15" s="1"/>
    </row>
    <row r="16" spans="1:11" ht="28.5" customHeight="1">
      <c r="A16" s="349"/>
      <c r="B16" s="359" t="s">
        <v>187</v>
      </c>
      <c r="C16" s="321" t="s">
        <v>179</v>
      </c>
      <c r="D16" s="321" t="s">
        <v>60</v>
      </c>
      <c r="E16" s="321" t="s">
        <v>51</v>
      </c>
      <c r="F16" s="321" t="s">
        <v>354</v>
      </c>
      <c r="G16" s="318"/>
      <c r="H16" s="301">
        <f>H17</f>
        <v>6.2</v>
      </c>
      <c r="J16" s="1"/>
      <c r="K16" s="1"/>
    </row>
    <row r="17" spans="1:11" ht="48.75" customHeight="1">
      <c r="A17" s="349"/>
      <c r="B17" s="359" t="s">
        <v>355</v>
      </c>
      <c r="C17" s="321" t="s">
        <v>179</v>
      </c>
      <c r="D17" s="321" t="s">
        <v>60</v>
      </c>
      <c r="E17" s="321" t="s">
        <v>51</v>
      </c>
      <c r="F17" s="321" t="s">
        <v>356</v>
      </c>
      <c r="G17" s="318"/>
      <c r="H17" s="301">
        <f>H18</f>
        <v>6.2</v>
      </c>
      <c r="J17" s="1"/>
      <c r="K17" s="1"/>
    </row>
    <row r="18" spans="1:11" ht="44.25" customHeight="1">
      <c r="A18" s="349"/>
      <c r="B18" s="359" t="s">
        <v>188</v>
      </c>
      <c r="C18" s="321" t="s">
        <v>179</v>
      </c>
      <c r="D18" s="321" t="s">
        <v>60</v>
      </c>
      <c r="E18" s="321" t="s">
        <v>51</v>
      </c>
      <c r="F18" s="321" t="s">
        <v>357</v>
      </c>
      <c r="G18" s="318"/>
      <c r="H18" s="301">
        <f t="shared" si="0"/>
        <v>6.2</v>
      </c>
      <c r="J18" s="1"/>
      <c r="K18" s="1"/>
    </row>
    <row r="19" spans="1:11" ht="55.5" customHeight="1">
      <c r="A19" s="349"/>
      <c r="B19" s="359" t="s">
        <v>199</v>
      </c>
      <c r="C19" s="321" t="s">
        <v>179</v>
      </c>
      <c r="D19" s="321" t="s">
        <v>363</v>
      </c>
      <c r="E19" s="321" t="s">
        <v>51</v>
      </c>
      <c r="F19" s="321" t="s">
        <v>358</v>
      </c>
      <c r="G19" s="318"/>
      <c r="H19" s="301">
        <f t="shared" si="0"/>
        <v>6.2</v>
      </c>
      <c r="J19" s="1"/>
      <c r="K19" s="1"/>
    </row>
    <row r="20" spans="1:11" ht="31.5" customHeight="1">
      <c r="A20" s="349"/>
      <c r="B20" s="359" t="s">
        <v>135</v>
      </c>
      <c r="C20" s="321" t="s">
        <v>179</v>
      </c>
      <c r="D20" s="321" t="s">
        <v>60</v>
      </c>
      <c r="E20" s="321" t="s">
        <v>51</v>
      </c>
      <c r="F20" s="321" t="s">
        <v>358</v>
      </c>
      <c r="G20" s="318" t="s">
        <v>134</v>
      </c>
      <c r="H20" s="301">
        <v>6.2</v>
      </c>
      <c r="J20" s="1"/>
      <c r="K20" s="1"/>
    </row>
    <row r="21" spans="1:8" s="3" customFormat="1" ht="42" customHeight="1">
      <c r="A21" s="97">
        <v>2</v>
      </c>
      <c r="B21" s="448" t="s">
        <v>490</v>
      </c>
      <c r="C21" s="360" t="s">
        <v>113</v>
      </c>
      <c r="D21" s="361"/>
      <c r="E21" s="361"/>
      <c r="F21" s="361"/>
      <c r="G21" s="361"/>
      <c r="H21" s="449">
        <f>H22+H99+H107+H136+H157+H171+H191+H213+H178+H184+H225</f>
        <v>6087.1</v>
      </c>
    </row>
    <row r="22" spans="1:8" s="3" customFormat="1" ht="33.75" customHeight="1">
      <c r="A22" s="362"/>
      <c r="B22" s="363" t="s">
        <v>78</v>
      </c>
      <c r="C22" s="364" t="s">
        <v>113</v>
      </c>
      <c r="D22" s="300" t="s">
        <v>60</v>
      </c>
      <c r="E22" s="300" t="s">
        <v>165</v>
      </c>
      <c r="F22" s="361"/>
      <c r="G22" s="361"/>
      <c r="H22" s="279">
        <f>H23+H29+H53+H60+H39+H45</f>
        <v>3592.6</v>
      </c>
    </row>
    <row r="23" spans="1:8" s="3" customFormat="1" ht="42.75" customHeight="1">
      <c r="A23" s="362"/>
      <c r="B23" s="365" t="s">
        <v>114</v>
      </c>
      <c r="C23" s="364" t="s">
        <v>113</v>
      </c>
      <c r="D23" s="300" t="s">
        <v>60</v>
      </c>
      <c r="E23" s="300" t="s">
        <v>61</v>
      </c>
      <c r="F23" s="300"/>
      <c r="G23" s="300"/>
      <c r="H23" s="301">
        <f>H24</f>
        <v>870</v>
      </c>
    </row>
    <row r="24" spans="1:8" s="3" customFormat="1" ht="69.75" customHeight="1">
      <c r="A24" s="362"/>
      <c r="B24" s="366" t="s">
        <v>491</v>
      </c>
      <c r="C24" s="364" t="s">
        <v>113</v>
      </c>
      <c r="D24" s="300" t="s">
        <v>60</v>
      </c>
      <c r="E24" s="300" t="s">
        <v>61</v>
      </c>
      <c r="F24" s="300" t="s">
        <v>308</v>
      </c>
      <c r="G24" s="300"/>
      <c r="H24" s="301">
        <f>H25</f>
        <v>870</v>
      </c>
    </row>
    <row r="25" spans="1:11" ht="26.25" customHeight="1">
      <c r="A25" s="367"/>
      <c r="B25" s="368" t="s">
        <v>200</v>
      </c>
      <c r="C25" s="364" t="s">
        <v>113</v>
      </c>
      <c r="D25" s="300" t="s">
        <v>60</v>
      </c>
      <c r="E25" s="300" t="s">
        <v>61</v>
      </c>
      <c r="F25" s="300" t="s">
        <v>309</v>
      </c>
      <c r="G25" s="300"/>
      <c r="H25" s="301">
        <f>H26</f>
        <v>870</v>
      </c>
      <c r="J25" s="1"/>
      <c r="K25" s="1"/>
    </row>
    <row r="26" spans="1:11" ht="48" customHeight="1">
      <c r="A26" s="367"/>
      <c r="B26" s="369" t="s">
        <v>310</v>
      </c>
      <c r="C26" s="278" t="s">
        <v>113</v>
      </c>
      <c r="D26" s="269" t="s">
        <v>60</v>
      </c>
      <c r="E26" s="269" t="s">
        <v>61</v>
      </c>
      <c r="F26" s="269" t="s">
        <v>311</v>
      </c>
      <c r="G26" s="300"/>
      <c r="H26" s="301">
        <f>H27</f>
        <v>870</v>
      </c>
      <c r="J26" s="1"/>
      <c r="K26" s="1"/>
    </row>
    <row r="27" spans="1:11" ht="66" customHeight="1">
      <c r="A27" s="367"/>
      <c r="B27" s="368" t="s">
        <v>121</v>
      </c>
      <c r="C27" s="364" t="s">
        <v>113</v>
      </c>
      <c r="D27" s="300" t="s">
        <v>60</v>
      </c>
      <c r="E27" s="300" t="s">
        <v>61</v>
      </c>
      <c r="F27" s="300" t="s">
        <v>312</v>
      </c>
      <c r="G27" s="300"/>
      <c r="H27" s="301">
        <f>H28</f>
        <v>870</v>
      </c>
      <c r="J27" s="1"/>
      <c r="K27" s="1"/>
    </row>
    <row r="28" spans="1:11" ht="93" customHeight="1">
      <c r="A28" s="367"/>
      <c r="B28" s="368" t="s">
        <v>247</v>
      </c>
      <c r="C28" s="364" t="s">
        <v>113</v>
      </c>
      <c r="D28" s="300" t="s">
        <v>60</v>
      </c>
      <c r="E28" s="300" t="s">
        <v>61</v>
      </c>
      <c r="F28" s="300" t="s">
        <v>312</v>
      </c>
      <c r="G28" s="300" t="s">
        <v>131</v>
      </c>
      <c r="H28" s="301">
        <v>870</v>
      </c>
      <c r="J28" s="1"/>
      <c r="K28" s="1"/>
    </row>
    <row r="29" spans="1:11" ht="72" customHeight="1">
      <c r="A29" s="367"/>
      <c r="B29" s="370" t="s">
        <v>429</v>
      </c>
      <c r="C29" s="364" t="s">
        <v>113</v>
      </c>
      <c r="D29" s="300" t="s">
        <v>60</v>
      </c>
      <c r="E29" s="300" t="s">
        <v>66</v>
      </c>
      <c r="F29" s="300"/>
      <c r="G29" s="300"/>
      <c r="H29" s="273">
        <f>H30</f>
        <v>2602.6</v>
      </c>
      <c r="J29" s="1"/>
      <c r="K29" s="1"/>
    </row>
    <row r="30" spans="1:11" ht="65.25" customHeight="1">
      <c r="A30" s="367"/>
      <c r="B30" s="366" t="s">
        <v>491</v>
      </c>
      <c r="C30" s="364" t="s">
        <v>113</v>
      </c>
      <c r="D30" s="300" t="s">
        <v>60</v>
      </c>
      <c r="E30" s="300" t="s">
        <v>66</v>
      </c>
      <c r="F30" s="300" t="s">
        <v>308</v>
      </c>
      <c r="G30" s="300"/>
      <c r="H30" s="301">
        <f>H31</f>
        <v>2602.6</v>
      </c>
      <c r="J30" s="1"/>
      <c r="K30" s="1"/>
    </row>
    <row r="31" spans="1:11" ht="36" customHeight="1">
      <c r="A31" s="367"/>
      <c r="B31" s="366" t="s">
        <v>200</v>
      </c>
      <c r="C31" s="364" t="s">
        <v>113</v>
      </c>
      <c r="D31" s="300" t="s">
        <v>60</v>
      </c>
      <c r="E31" s="300" t="s">
        <v>66</v>
      </c>
      <c r="F31" s="300" t="s">
        <v>309</v>
      </c>
      <c r="G31" s="300"/>
      <c r="H31" s="301">
        <f>H32</f>
        <v>2602.6</v>
      </c>
      <c r="J31" s="1"/>
      <c r="K31" s="1"/>
    </row>
    <row r="32" spans="1:11" ht="46.5" customHeight="1">
      <c r="A32" s="367"/>
      <c r="B32" s="371" t="s">
        <v>201</v>
      </c>
      <c r="C32" s="364" t="s">
        <v>113</v>
      </c>
      <c r="D32" s="300" t="s">
        <v>60</v>
      </c>
      <c r="E32" s="300" t="s">
        <v>66</v>
      </c>
      <c r="F32" s="300" t="s">
        <v>313</v>
      </c>
      <c r="G32" s="300"/>
      <c r="H32" s="301">
        <f>H33+H37</f>
        <v>2602.6</v>
      </c>
      <c r="J32" s="1"/>
      <c r="K32" s="1"/>
    </row>
    <row r="33" spans="1:11" ht="48" customHeight="1">
      <c r="A33" s="367"/>
      <c r="B33" s="368" t="s">
        <v>121</v>
      </c>
      <c r="C33" s="364" t="s">
        <v>113</v>
      </c>
      <c r="D33" s="300" t="s">
        <v>60</v>
      </c>
      <c r="E33" s="300" t="s">
        <v>66</v>
      </c>
      <c r="F33" s="300" t="s">
        <v>314</v>
      </c>
      <c r="G33" s="300"/>
      <c r="H33" s="301">
        <f>H34+H35+H36</f>
        <v>2598.7999999999997</v>
      </c>
      <c r="J33" s="1"/>
      <c r="K33" s="1"/>
    </row>
    <row r="34" spans="1:11" ht="96.75" customHeight="1">
      <c r="A34" s="367"/>
      <c r="B34" s="369" t="s">
        <v>247</v>
      </c>
      <c r="C34" s="364" t="s">
        <v>113</v>
      </c>
      <c r="D34" s="300" t="s">
        <v>60</v>
      </c>
      <c r="E34" s="300" t="s">
        <v>66</v>
      </c>
      <c r="F34" s="300" t="s">
        <v>314</v>
      </c>
      <c r="G34" s="300" t="s">
        <v>131</v>
      </c>
      <c r="H34" s="301">
        <v>2212.7</v>
      </c>
      <c r="J34" s="1"/>
      <c r="K34" s="1"/>
    </row>
    <row r="35" spans="1:11" ht="50.25" customHeight="1">
      <c r="A35" s="367"/>
      <c r="B35" s="293" t="s">
        <v>248</v>
      </c>
      <c r="C35" s="364" t="s">
        <v>113</v>
      </c>
      <c r="D35" s="300" t="s">
        <v>60</v>
      </c>
      <c r="E35" s="300" t="s">
        <v>66</v>
      </c>
      <c r="F35" s="300" t="s">
        <v>314</v>
      </c>
      <c r="G35" s="300" t="s">
        <v>132</v>
      </c>
      <c r="H35" s="301">
        <v>380.9</v>
      </c>
      <c r="J35" s="1"/>
      <c r="K35" s="1"/>
    </row>
    <row r="36" spans="1:11" ht="26.25" customHeight="1">
      <c r="A36" s="367"/>
      <c r="B36" s="293" t="s">
        <v>136</v>
      </c>
      <c r="C36" s="364" t="s">
        <v>113</v>
      </c>
      <c r="D36" s="300" t="s">
        <v>60</v>
      </c>
      <c r="E36" s="300" t="s">
        <v>66</v>
      </c>
      <c r="F36" s="300" t="s">
        <v>314</v>
      </c>
      <c r="G36" s="300" t="s">
        <v>133</v>
      </c>
      <c r="H36" s="301">
        <v>5.2</v>
      </c>
      <c r="J36" s="1"/>
      <c r="K36" s="1"/>
    </row>
    <row r="37" spans="1:11" ht="66" customHeight="1">
      <c r="A37" s="367"/>
      <c r="B37" s="372" t="s">
        <v>232</v>
      </c>
      <c r="C37" s="364" t="s">
        <v>113</v>
      </c>
      <c r="D37" s="300" t="s">
        <v>60</v>
      </c>
      <c r="E37" s="300" t="s">
        <v>66</v>
      </c>
      <c r="F37" s="300" t="s">
        <v>317</v>
      </c>
      <c r="G37" s="300"/>
      <c r="H37" s="301">
        <f>H38</f>
        <v>3.8</v>
      </c>
      <c r="J37" s="1"/>
      <c r="K37" s="1"/>
    </row>
    <row r="38" spans="1:11" ht="42.75">
      <c r="A38" s="367"/>
      <c r="B38" s="293" t="s">
        <v>248</v>
      </c>
      <c r="C38" s="364" t="s">
        <v>113</v>
      </c>
      <c r="D38" s="300" t="s">
        <v>60</v>
      </c>
      <c r="E38" s="300" t="s">
        <v>66</v>
      </c>
      <c r="F38" s="300" t="s">
        <v>317</v>
      </c>
      <c r="G38" s="300" t="s">
        <v>132</v>
      </c>
      <c r="H38" s="273">
        <v>3.8</v>
      </c>
      <c r="J38" s="1"/>
      <c r="K38" s="1"/>
    </row>
    <row r="39" spans="1:11" ht="64.5" hidden="1">
      <c r="A39" s="367"/>
      <c r="B39" s="357" t="s">
        <v>67</v>
      </c>
      <c r="C39" s="364" t="s">
        <v>113</v>
      </c>
      <c r="D39" s="300" t="s">
        <v>60</v>
      </c>
      <c r="E39" s="300" t="s">
        <v>51</v>
      </c>
      <c r="F39" s="300"/>
      <c r="G39" s="300"/>
      <c r="H39" s="273">
        <f>H40</f>
        <v>0</v>
      </c>
      <c r="J39" s="1"/>
      <c r="K39" s="1"/>
    </row>
    <row r="40" spans="1:11" ht="64.5" hidden="1">
      <c r="A40" s="367"/>
      <c r="B40" s="366" t="s">
        <v>491</v>
      </c>
      <c r="C40" s="364" t="s">
        <v>113</v>
      </c>
      <c r="D40" s="321" t="s">
        <v>60</v>
      </c>
      <c r="E40" s="321" t="s">
        <v>51</v>
      </c>
      <c r="F40" s="321" t="s">
        <v>308</v>
      </c>
      <c r="G40" s="318"/>
      <c r="H40" s="273">
        <f>H41</f>
        <v>0</v>
      </c>
      <c r="J40" s="1"/>
      <c r="K40" s="1"/>
    </row>
    <row r="41" spans="1:11" ht="21" hidden="1">
      <c r="A41" s="367"/>
      <c r="B41" s="366" t="s">
        <v>200</v>
      </c>
      <c r="C41" s="364" t="s">
        <v>113</v>
      </c>
      <c r="D41" s="321" t="s">
        <v>60</v>
      </c>
      <c r="E41" s="321" t="s">
        <v>51</v>
      </c>
      <c r="F41" s="300" t="s">
        <v>309</v>
      </c>
      <c r="G41" s="318"/>
      <c r="H41" s="273">
        <f>H42</f>
        <v>0</v>
      </c>
      <c r="J41" s="1"/>
      <c r="K41" s="1"/>
    </row>
    <row r="42" spans="1:11" ht="42.75" hidden="1">
      <c r="A42" s="367"/>
      <c r="B42" s="359" t="s">
        <v>188</v>
      </c>
      <c r="C42" s="364" t="s">
        <v>113</v>
      </c>
      <c r="D42" s="321" t="s">
        <v>60</v>
      </c>
      <c r="E42" s="321" t="s">
        <v>51</v>
      </c>
      <c r="F42" s="321" t="s">
        <v>340</v>
      </c>
      <c r="G42" s="318"/>
      <c r="H42" s="273">
        <f>H43</f>
        <v>0</v>
      </c>
      <c r="J42" s="1"/>
      <c r="K42" s="1"/>
    </row>
    <row r="43" spans="1:11" ht="42.75" hidden="1">
      <c r="A43" s="367"/>
      <c r="B43" s="359" t="s">
        <v>216</v>
      </c>
      <c r="C43" s="364" t="s">
        <v>113</v>
      </c>
      <c r="D43" s="321" t="s">
        <v>363</v>
      </c>
      <c r="E43" s="321" t="s">
        <v>51</v>
      </c>
      <c r="F43" s="321" t="s">
        <v>341</v>
      </c>
      <c r="G43" s="318"/>
      <c r="H43" s="273">
        <v>0</v>
      </c>
      <c r="J43" s="1"/>
      <c r="K43" s="1"/>
    </row>
    <row r="44" spans="1:11" ht="21" hidden="1">
      <c r="A44" s="367"/>
      <c r="B44" s="359" t="s">
        <v>135</v>
      </c>
      <c r="C44" s="364" t="s">
        <v>113</v>
      </c>
      <c r="D44" s="321" t="s">
        <v>60</v>
      </c>
      <c r="E44" s="321" t="s">
        <v>51</v>
      </c>
      <c r="F44" s="321" t="s">
        <v>341</v>
      </c>
      <c r="G44" s="318" t="s">
        <v>134</v>
      </c>
      <c r="H44" s="273"/>
      <c r="J44" s="1"/>
      <c r="K44" s="1"/>
    </row>
    <row r="45" spans="1:11" ht="21">
      <c r="A45" s="367"/>
      <c r="B45" s="359" t="s">
        <v>364</v>
      </c>
      <c r="C45" s="364" t="s">
        <v>113</v>
      </c>
      <c r="D45" s="321" t="s">
        <v>60</v>
      </c>
      <c r="E45" s="321" t="s">
        <v>365</v>
      </c>
      <c r="F45" s="321"/>
      <c r="G45" s="318"/>
      <c r="H45" s="273">
        <f>H48</f>
        <v>110</v>
      </c>
      <c r="J45" s="1"/>
      <c r="K45" s="1"/>
    </row>
    <row r="46" spans="1:11" ht="64.5">
      <c r="A46" s="367"/>
      <c r="B46" s="366" t="s">
        <v>491</v>
      </c>
      <c r="C46" s="364" t="s">
        <v>113</v>
      </c>
      <c r="D46" s="321" t="s">
        <v>60</v>
      </c>
      <c r="E46" s="321" t="s">
        <v>365</v>
      </c>
      <c r="F46" s="300" t="s">
        <v>308</v>
      </c>
      <c r="G46" s="318"/>
      <c r="H46" s="301">
        <f>H47</f>
        <v>110</v>
      </c>
      <c r="J46" s="1"/>
      <c r="K46" s="1"/>
    </row>
    <row r="47" spans="1:11" ht="21">
      <c r="A47" s="367"/>
      <c r="B47" s="366" t="s">
        <v>200</v>
      </c>
      <c r="C47" s="364" t="s">
        <v>113</v>
      </c>
      <c r="D47" s="321" t="s">
        <v>60</v>
      </c>
      <c r="E47" s="321" t="s">
        <v>365</v>
      </c>
      <c r="F47" s="300" t="s">
        <v>309</v>
      </c>
      <c r="G47" s="318"/>
      <c r="H47" s="301">
        <f>H48</f>
        <v>110</v>
      </c>
      <c r="J47" s="1"/>
      <c r="K47" s="1"/>
    </row>
    <row r="48" spans="1:11" ht="21">
      <c r="A48" s="367"/>
      <c r="B48" s="359" t="s">
        <v>329</v>
      </c>
      <c r="C48" s="364" t="s">
        <v>113</v>
      </c>
      <c r="D48" s="321" t="s">
        <v>60</v>
      </c>
      <c r="E48" s="321" t="s">
        <v>365</v>
      </c>
      <c r="F48" s="300" t="s">
        <v>330</v>
      </c>
      <c r="G48" s="318"/>
      <c r="H48" s="273">
        <f>H49+H51</f>
        <v>110</v>
      </c>
      <c r="J48" s="1"/>
      <c r="K48" s="1"/>
    </row>
    <row r="49" spans="1:11" ht="21" hidden="1">
      <c r="A49" s="367"/>
      <c r="B49" s="359" t="s">
        <v>331</v>
      </c>
      <c r="C49" s="364" t="s">
        <v>113</v>
      </c>
      <c r="D49" s="321" t="s">
        <v>60</v>
      </c>
      <c r="E49" s="321" t="s">
        <v>365</v>
      </c>
      <c r="F49" s="300" t="s">
        <v>332</v>
      </c>
      <c r="G49" s="318"/>
      <c r="H49" s="273">
        <f>H50</f>
        <v>0</v>
      </c>
      <c r="J49" s="1"/>
      <c r="K49" s="1"/>
    </row>
    <row r="50" spans="1:11" ht="42.75" hidden="1">
      <c r="A50" s="367"/>
      <c r="B50" s="359" t="s">
        <v>248</v>
      </c>
      <c r="C50" s="364" t="s">
        <v>113</v>
      </c>
      <c r="D50" s="321" t="s">
        <v>60</v>
      </c>
      <c r="E50" s="321" t="s">
        <v>365</v>
      </c>
      <c r="F50" s="300" t="s">
        <v>332</v>
      </c>
      <c r="G50" s="318" t="s">
        <v>132</v>
      </c>
      <c r="H50" s="273"/>
      <c r="J50" s="1"/>
      <c r="K50" s="1"/>
    </row>
    <row r="51" spans="1:11" ht="42.75">
      <c r="A51" s="367"/>
      <c r="B51" s="359" t="s">
        <v>333</v>
      </c>
      <c r="C51" s="364" t="s">
        <v>113</v>
      </c>
      <c r="D51" s="321" t="s">
        <v>60</v>
      </c>
      <c r="E51" s="321" t="s">
        <v>365</v>
      </c>
      <c r="F51" s="300" t="s">
        <v>334</v>
      </c>
      <c r="G51" s="318"/>
      <c r="H51" s="273">
        <f>H52</f>
        <v>110</v>
      </c>
      <c r="J51" s="1"/>
      <c r="K51" s="1"/>
    </row>
    <row r="52" spans="1:11" ht="42.75">
      <c r="A52" s="367"/>
      <c r="B52" s="359" t="s">
        <v>248</v>
      </c>
      <c r="C52" s="364" t="s">
        <v>113</v>
      </c>
      <c r="D52" s="321" t="s">
        <v>60</v>
      </c>
      <c r="E52" s="321" t="s">
        <v>365</v>
      </c>
      <c r="F52" s="300" t="s">
        <v>334</v>
      </c>
      <c r="G52" s="318" t="s">
        <v>132</v>
      </c>
      <c r="H52" s="273">
        <v>110</v>
      </c>
      <c r="J52" s="1"/>
      <c r="K52" s="1"/>
    </row>
    <row r="53" spans="1:253" s="3" customFormat="1" ht="26.25" customHeight="1">
      <c r="A53" s="367"/>
      <c r="B53" s="373" t="s">
        <v>93</v>
      </c>
      <c r="C53" s="360" t="s">
        <v>113</v>
      </c>
      <c r="D53" s="361" t="s">
        <v>60</v>
      </c>
      <c r="E53" s="361" t="s">
        <v>52</v>
      </c>
      <c r="F53" s="300"/>
      <c r="G53" s="300"/>
      <c r="H53" s="301">
        <f>H54</f>
        <v>10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ht="48" customHeight="1">
      <c r="A54" s="367"/>
      <c r="B54" s="374" t="s">
        <v>383</v>
      </c>
      <c r="C54" s="364" t="s">
        <v>113</v>
      </c>
      <c r="D54" s="300" t="s">
        <v>60</v>
      </c>
      <c r="E54" s="300" t="s">
        <v>52</v>
      </c>
      <c r="F54" s="300" t="s">
        <v>359</v>
      </c>
      <c r="G54" s="300"/>
      <c r="H54" s="301">
        <f>H55</f>
        <v>10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" customFormat="1" ht="34.5" customHeight="1">
      <c r="A55" s="367"/>
      <c r="B55" s="374" t="s">
        <v>384</v>
      </c>
      <c r="C55" s="364" t="s">
        <v>113</v>
      </c>
      <c r="D55" s="300" t="s">
        <v>60</v>
      </c>
      <c r="E55" s="300" t="s">
        <v>52</v>
      </c>
      <c r="F55" s="300" t="s">
        <v>360</v>
      </c>
      <c r="G55" s="300"/>
      <c r="H55" s="301">
        <f>H56</f>
        <v>10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11" ht="24.75" customHeight="1">
      <c r="A56" s="367"/>
      <c r="B56" s="375" t="s">
        <v>385</v>
      </c>
      <c r="C56" s="468">
        <v>992</v>
      </c>
      <c r="D56" s="300" t="s">
        <v>60</v>
      </c>
      <c r="E56" s="300" t="s">
        <v>52</v>
      </c>
      <c r="F56" s="300" t="s">
        <v>382</v>
      </c>
      <c r="G56" s="300"/>
      <c r="H56" s="301">
        <f>H57</f>
        <v>10</v>
      </c>
      <c r="J56" s="1"/>
      <c r="K56" s="1"/>
    </row>
    <row r="57" spans="1:11" ht="20.25" customHeight="1">
      <c r="A57" s="367"/>
      <c r="B57" s="375" t="s">
        <v>136</v>
      </c>
      <c r="C57" s="364" t="s">
        <v>113</v>
      </c>
      <c r="D57" s="300" t="s">
        <v>60</v>
      </c>
      <c r="E57" s="300" t="s">
        <v>52</v>
      </c>
      <c r="F57" s="300" t="s">
        <v>507</v>
      </c>
      <c r="G57" s="300" t="s">
        <v>133</v>
      </c>
      <c r="H57" s="301">
        <v>10</v>
      </c>
      <c r="J57" s="1"/>
      <c r="K57" s="1"/>
    </row>
    <row r="58" spans="1:11" ht="69.75" customHeight="1" hidden="1">
      <c r="A58" s="367"/>
      <c r="B58" s="375" t="s">
        <v>506</v>
      </c>
      <c r="C58" s="364" t="s">
        <v>113</v>
      </c>
      <c r="D58" s="300" t="s">
        <v>60</v>
      </c>
      <c r="E58" s="300"/>
      <c r="F58" s="300"/>
      <c r="G58" s="300"/>
      <c r="H58" s="301"/>
      <c r="J58" s="1"/>
      <c r="K58" s="1"/>
    </row>
    <row r="59" spans="1:11" ht="21" customHeight="1" hidden="1">
      <c r="A59" s="367"/>
      <c r="B59" s="365" t="s">
        <v>481</v>
      </c>
      <c r="C59" s="364" t="s">
        <v>113</v>
      </c>
      <c r="D59" s="300" t="s">
        <v>60</v>
      </c>
      <c r="E59" s="300" t="s">
        <v>52</v>
      </c>
      <c r="F59" s="300" t="s">
        <v>382</v>
      </c>
      <c r="G59" s="300" t="s">
        <v>133</v>
      </c>
      <c r="H59" s="301"/>
      <c r="J59" s="1"/>
      <c r="K59" s="1"/>
    </row>
    <row r="60" spans="1:11" ht="22.5" customHeight="1" hidden="1">
      <c r="A60" s="367"/>
      <c r="B60" s="363" t="s">
        <v>94</v>
      </c>
      <c r="C60" s="360" t="s">
        <v>113</v>
      </c>
      <c r="D60" s="361" t="s">
        <v>60</v>
      </c>
      <c r="E60" s="361" t="s">
        <v>73</v>
      </c>
      <c r="F60" s="300"/>
      <c r="G60" s="300"/>
      <c r="H60" s="301">
        <f>H81+H91+H61+H66+H71</f>
        <v>0</v>
      </c>
      <c r="J60" s="1"/>
      <c r="K60" s="1"/>
    </row>
    <row r="61" spans="1:11" ht="69.75" customHeight="1" hidden="1">
      <c r="A61" s="367"/>
      <c r="B61" s="365" t="s">
        <v>491</v>
      </c>
      <c r="C61" s="364" t="s">
        <v>113</v>
      </c>
      <c r="D61" s="300" t="s">
        <v>60</v>
      </c>
      <c r="E61" s="300" t="s">
        <v>73</v>
      </c>
      <c r="F61" s="269" t="s">
        <v>290</v>
      </c>
      <c r="G61" s="300"/>
      <c r="H61" s="301">
        <f>H62</f>
        <v>0</v>
      </c>
      <c r="J61" s="1"/>
      <c r="K61" s="1"/>
    </row>
    <row r="62" spans="1:11" ht="30" customHeight="1" hidden="1">
      <c r="A62" s="367"/>
      <c r="B62" s="365" t="s">
        <v>266</v>
      </c>
      <c r="C62" s="364" t="s">
        <v>113</v>
      </c>
      <c r="D62" s="300" t="s">
        <v>60</v>
      </c>
      <c r="E62" s="300" t="s">
        <v>73</v>
      </c>
      <c r="F62" s="269" t="s">
        <v>366</v>
      </c>
      <c r="G62" s="300"/>
      <c r="H62" s="301">
        <f>H63</f>
        <v>0</v>
      </c>
      <c r="J62" s="1"/>
      <c r="K62" s="1"/>
    </row>
    <row r="63" spans="1:11" ht="92.25" customHeight="1" hidden="1">
      <c r="A63" s="367"/>
      <c r="B63" s="365" t="s">
        <v>192</v>
      </c>
      <c r="C63" s="364" t="s">
        <v>113</v>
      </c>
      <c r="D63" s="300" t="s">
        <v>60</v>
      </c>
      <c r="E63" s="300" t="s">
        <v>73</v>
      </c>
      <c r="F63" s="269" t="s">
        <v>367</v>
      </c>
      <c r="G63" s="300"/>
      <c r="H63" s="301">
        <f>H64</f>
        <v>0</v>
      </c>
      <c r="J63" s="1"/>
      <c r="K63" s="1"/>
    </row>
    <row r="64" spans="1:11" ht="50.25" customHeight="1" hidden="1">
      <c r="A64" s="367"/>
      <c r="B64" s="365" t="s">
        <v>191</v>
      </c>
      <c r="C64" s="364" t="s">
        <v>113</v>
      </c>
      <c r="D64" s="300" t="s">
        <v>60</v>
      </c>
      <c r="E64" s="300" t="s">
        <v>73</v>
      </c>
      <c r="F64" s="269" t="s">
        <v>368</v>
      </c>
      <c r="G64" s="300"/>
      <c r="H64" s="301">
        <f>H65</f>
        <v>0</v>
      </c>
      <c r="J64" s="1"/>
      <c r="K64" s="1"/>
    </row>
    <row r="65" spans="1:11" ht="46.5" customHeight="1" hidden="1">
      <c r="A65" s="367"/>
      <c r="B65" s="365" t="s">
        <v>248</v>
      </c>
      <c r="C65" s="364" t="s">
        <v>113</v>
      </c>
      <c r="D65" s="300" t="s">
        <v>60</v>
      </c>
      <c r="E65" s="300" t="s">
        <v>73</v>
      </c>
      <c r="F65" s="269" t="s">
        <v>368</v>
      </c>
      <c r="G65" s="300" t="s">
        <v>132</v>
      </c>
      <c r="H65" s="301"/>
      <c r="J65" s="1"/>
      <c r="K65" s="1"/>
    </row>
    <row r="66" spans="1:11" ht="76.5" customHeight="1" hidden="1">
      <c r="A66" s="367"/>
      <c r="B66" s="365" t="s">
        <v>492</v>
      </c>
      <c r="C66" s="364" t="s">
        <v>113</v>
      </c>
      <c r="D66" s="269" t="s">
        <v>60</v>
      </c>
      <c r="E66" s="269" t="s">
        <v>73</v>
      </c>
      <c r="F66" s="300" t="s">
        <v>290</v>
      </c>
      <c r="G66" s="300"/>
      <c r="H66" s="301">
        <f>H67</f>
        <v>0</v>
      </c>
      <c r="J66" s="1"/>
      <c r="K66" s="1"/>
    </row>
    <row r="67" spans="1:11" ht="46.5" customHeight="1" hidden="1">
      <c r="A67" s="367"/>
      <c r="B67" s="365" t="s">
        <v>291</v>
      </c>
      <c r="C67" s="364" t="s">
        <v>113</v>
      </c>
      <c r="D67" s="269" t="s">
        <v>60</v>
      </c>
      <c r="E67" s="269" t="s">
        <v>73</v>
      </c>
      <c r="F67" s="300" t="s">
        <v>292</v>
      </c>
      <c r="G67" s="300"/>
      <c r="H67" s="301">
        <f>H68</f>
        <v>0</v>
      </c>
      <c r="J67" s="1"/>
      <c r="K67" s="1"/>
    </row>
    <row r="68" spans="1:11" ht="46.5" customHeight="1" hidden="1">
      <c r="A68" s="367"/>
      <c r="B68" s="365" t="s">
        <v>293</v>
      </c>
      <c r="C68" s="364" t="s">
        <v>113</v>
      </c>
      <c r="D68" s="269" t="s">
        <v>60</v>
      </c>
      <c r="E68" s="269" t="s">
        <v>73</v>
      </c>
      <c r="F68" s="300" t="s">
        <v>294</v>
      </c>
      <c r="G68" s="300"/>
      <c r="H68" s="301">
        <f>H69</f>
        <v>0</v>
      </c>
      <c r="J68" s="1"/>
      <c r="K68" s="1"/>
    </row>
    <row r="69" spans="1:11" ht="46.5" customHeight="1" hidden="1">
      <c r="A69" s="367"/>
      <c r="B69" s="365" t="s">
        <v>295</v>
      </c>
      <c r="C69" s="364" t="s">
        <v>113</v>
      </c>
      <c r="D69" s="269" t="s">
        <v>60</v>
      </c>
      <c r="E69" s="269" t="s">
        <v>73</v>
      </c>
      <c r="F69" s="300" t="s">
        <v>296</v>
      </c>
      <c r="G69" s="300"/>
      <c r="H69" s="301">
        <f>H70</f>
        <v>0</v>
      </c>
      <c r="J69" s="1"/>
      <c r="K69" s="1"/>
    </row>
    <row r="70" spans="1:11" ht="46.5" customHeight="1" hidden="1">
      <c r="A70" s="367"/>
      <c r="B70" s="365" t="s">
        <v>136</v>
      </c>
      <c r="C70" s="364" t="s">
        <v>113</v>
      </c>
      <c r="D70" s="300" t="s">
        <v>60</v>
      </c>
      <c r="E70" s="300" t="s">
        <v>73</v>
      </c>
      <c r="F70" s="300" t="s">
        <v>296</v>
      </c>
      <c r="G70" s="300" t="s">
        <v>133</v>
      </c>
      <c r="H70" s="301"/>
      <c r="J70" s="1"/>
      <c r="K70" s="1"/>
    </row>
    <row r="71" spans="1:11" ht="46.5" customHeight="1" hidden="1">
      <c r="A71" s="367"/>
      <c r="B71" s="455" t="s">
        <v>433</v>
      </c>
      <c r="C71" s="364" t="s">
        <v>113</v>
      </c>
      <c r="D71" s="300" t="s">
        <v>60</v>
      </c>
      <c r="E71" s="300" t="s">
        <v>73</v>
      </c>
      <c r="F71" s="454" t="s">
        <v>290</v>
      </c>
      <c r="G71" s="451"/>
      <c r="H71" s="301">
        <f>H72</f>
        <v>0</v>
      </c>
      <c r="J71" s="1"/>
      <c r="K71" s="1"/>
    </row>
    <row r="72" spans="1:11" ht="46.5" customHeight="1" hidden="1">
      <c r="A72" s="367"/>
      <c r="B72" s="453" t="s">
        <v>200</v>
      </c>
      <c r="C72" s="364" t="s">
        <v>113</v>
      </c>
      <c r="D72" s="300" t="s">
        <v>60</v>
      </c>
      <c r="E72" s="300" t="s">
        <v>73</v>
      </c>
      <c r="F72" s="454" t="s">
        <v>366</v>
      </c>
      <c r="G72" s="454"/>
      <c r="H72" s="301">
        <f>H73</f>
        <v>0</v>
      </c>
      <c r="J72" s="1"/>
      <c r="K72" s="1"/>
    </row>
    <row r="73" spans="1:11" ht="46.5" customHeight="1" hidden="1">
      <c r="A73" s="367"/>
      <c r="B73" s="453" t="s">
        <v>435</v>
      </c>
      <c r="C73" s="364" t="s">
        <v>113</v>
      </c>
      <c r="D73" s="300" t="s">
        <v>60</v>
      </c>
      <c r="E73" s="300" t="s">
        <v>73</v>
      </c>
      <c r="F73" s="454" t="s">
        <v>436</v>
      </c>
      <c r="G73" s="454"/>
      <c r="H73" s="301">
        <f>H74</f>
        <v>0</v>
      </c>
      <c r="J73" s="1"/>
      <c r="K73" s="1"/>
    </row>
    <row r="74" spans="1:11" ht="46.5" customHeight="1" hidden="1">
      <c r="A74" s="367"/>
      <c r="B74" s="453" t="s">
        <v>434</v>
      </c>
      <c r="C74" s="364" t="s">
        <v>113</v>
      </c>
      <c r="D74" s="300" t="s">
        <v>60</v>
      </c>
      <c r="E74" s="300" t="s">
        <v>73</v>
      </c>
      <c r="F74" s="454" t="s">
        <v>438</v>
      </c>
      <c r="G74" s="454"/>
      <c r="H74" s="301">
        <f>H75</f>
        <v>0</v>
      </c>
      <c r="J74" s="1"/>
      <c r="K74" s="1"/>
    </row>
    <row r="75" spans="1:11" ht="46.5" customHeight="1" hidden="1">
      <c r="A75" s="367"/>
      <c r="B75" s="406" t="s">
        <v>380</v>
      </c>
      <c r="C75" s="364" t="s">
        <v>113</v>
      </c>
      <c r="D75" s="300" t="s">
        <v>60</v>
      </c>
      <c r="E75" s="300" t="s">
        <v>73</v>
      </c>
      <c r="F75" s="454" t="s">
        <v>438</v>
      </c>
      <c r="G75" s="454" t="s">
        <v>132</v>
      </c>
      <c r="H75" s="301"/>
      <c r="J75" s="1"/>
      <c r="K75" s="1"/>
    </row>
    <row r="76" spans="1:11" ht="46.5" customHeight="1" hidden="1">
      <c r="A76" s="367"/>
      <c r="B76" s="365"/>
      <c r="C76" s="364"/>
      <c r="D76" s="300"/>
      <c r="E76" s="300"/>
      <c r="F76" s="300"/>
      <c r="G76" s="300"/>
      <c r="H76" s="301"/>
      <c r="J76" s="1"/>
      <c r="K76" s="1"/>
    </row>
    <row r="77" spans="1:11" ht="46.5" customHeight="1" hidden="1">
      <c r="A77" s="367"/>
      <c r="B77" s="365"/>
      <c r="C77" s="364"/>
      <c r="D77" s="300"/>
      <c r="E77" s="300"/>
      <c r="F77" s="300"/>
      <c r="G77" s="300"/>
      <c r="H77" s="301"/>
      <c r="J77" s="1"/>
      <c r="K77" s="1"/>
    </row>
    <row r="78" spans="1:11" ht="46.5" customHeight="1" hidden="1">
      <c r="A78" s="367"/>
      <c r="B78" s="365"/>
      <c r="C78" s="364"/>
      <c r="D78" s="300"/>
      <c r="E78" s="300"/>
      <c r="F78" s="300"/>
      <c r="G78" s="300"/>
      <c r="H78" s="301"/>
      <c r="J78" s="1"/>
      <c r="K78" s="1"/>
    </row>
    <row r="79" spans="1:11" ht="46.5" customHeight="1" hidden="1">
      <c r="A79" s="367"/>
      <c r="B79" s="365"/>
      <c r="C79" s="364"/>
      <c r="D79" s="300"/>
      <c r="E79" s="300"/>
      <c r="F79" s="300"/>
      <c r="G79" s="300"/>
      <c r="H79" s="301"/>
      <c r="J79" s="1"/>
      <c r="K79" s="1"/>
    </row>
    <row r="80" spans="1:11" ht="46.5" customHeight="1" hidden="1">
      <c r="A80" s="367"/>
      <c r="B80" s="365"/>
      <c r="C80" s="364"/>
      <c r="D80" s="300"/>
      <c r="E80" s="300"/>
      <c r="F80" s="300"/>
      <c r="G80" s="300"/>
      <c r="H80" s="301"/>
      <c r="J80" s="1"/>
      <c r="K80" s="1"/>
    </row>
    <row r="81" spans="1:11" ht="81.75" customHeight="1" hidden="1">
      <c r="A81" s="367"/>
      <c r="B81" s="365" t="s">
        <v>491</v>
      </c>
      <c r="C81" s="364" t="s">
        <v>113</v>
      </c>
      <c r="D81" s="300" t="s">
        <v>60</v>
      </c>
      <c r="E81" s="300" t="s">
        <v>73</v>
      </c>
      <c r="F81" s="300" t="s">
        <v>308</v>
      </c>
      <c r="G81" s="300"/>
      <c r="H81" s="301">
        <f>H82</f>
        <v>0</v>
      </c>
      <c r="J81" s="1"/>
      <c r="K81" s="1"/>
    </row>
    <row r="82" spans="1:11" ht="35.25" customHeight="1" hidden="1">
      <c r="A82" s="367"/>
      <c r="B82" s="365" t="s">
        <v>200</v>
      </c>
      <c r="C82" s="364" t="s">
        <v>113</v>
      </c>
      <c r="D82" s="300" t="s">
        <v>60</v>
      </c>
      <c r="E82" s="300" t="s">
        <v>73</v>
      </c>
      <c r="F82" s="300" t="s">
        <v>309</v>
      </c>
      <c r="G82" s="300"/>
      <c r="H82" s="301">
        <f>H83</f>
        <v>0</v>
      </c>
      <c r="J82" s="1"/>
      <c r="K82" s="1"/>
    </row>
    <row r="83" spans="1:11" ht="40.5" customHeight="1" hidden="1">
      <c r="A83" s="367"/>
      <c r="B83" s="371" t="s">
        <v>201</v>
      </c>
      <c r="C83" s="364" t="s">
        <v>113</v>
      </c>
      <c r="D83" s="300" t="s">
        <v>60</v>
      </c>
      <c r="E83" s="300" t="s">
        <v>73</v>
      </c>
      <c r="F83" s="300" t="s">
        <v>313</v>
      </c>
      <c r="G83" s="300"/>
      <c r="H83" s="301">
        <f>H84+H86+H97</f>
        <v>0</v>
      </c>
      <c r="J83" s="1"/>
      <c r="K83" s="1"/>
    </row>
    <row r="84" spans="1:11" ht="48" customHeight="1" hidden="1">
      <c r="A84" s="367"/>
      <c r="B84" s="406" t="s">
        <v>406</v>
      </c>
      <c r="C84" s="364" t="s">
        <v>113</v>
      </c>
      <c r="D84" s="300" t="s">
        <v>60</v>
      </c>
      <c r="E84" s="300" t="s">
        <v>73</v>
      </c>
      <c r="F84" s="300" t="s">
        <v>405</v>
      </c>
      <c r="G84" s="300"/>
      <c r="H84" s="301">
        <f>H85</f>
        <v>0</v>
      </c>
      <c r="J84" s="1"/>
      <c r="K84" s="1"/>
    </row>
    <row r="85" spans="1:11" ht="48.75" customHeight="1" hidden="1">
      <c r="A85" s="367"/>
      <c r="B85" s="406" t="s">
        <v>380</v>
      </c>
      <c r="C85" s="364" t="s">
        <v>113</v>
      </c>
      <c r="D85" s="300" t="s">
        <v>60</v>
      </c>
      <c r="E85" s="300" t="s">
        <v>73</v>
      </c>
      <c r="F85" s="300" t="s">
        <v>405</v>
      </c>
      <c r="G85" s="300" t="s">
        <v>132</v>
      </c>
      <c r="H85" s="301"/>
      <c r="J85" s="1"/>
      <c r="K85" s="1"/>
    </row>
    <row r="86" spans="1:11" ht="54" customHeight="1" hidden="1">
      <c r="A86" s="367"/>
      <c r="B86" s="406" t="s">
        <v>185</v>
      </c>
      <c r="C86" s="364" t="s">
        <v>113</v>
      </c>
      <c r="D86" s="300" t="s">
        <v>60</v>
      </c>
      <c r="E86" s="300" t="s">
        <v>73</v>
      </c>
      <c r="F86" s="300" t="s">
        <v>315</v>
      </c>
      <c r="G86" s="300"/>
      <c r="H86" s="301"/>
      <c r="J86" s="1"/>
      <c r="K86" s="1"/>
    </row>
    <row r="87" spans="1:8" s="444" customFormat="1" ht="46.5" customHeight="1" hidden="1">
      <c r="A87" s="443"/>
      <c r="B87" s="439" t="s">
        <v>248</v>
      </c>
      <c r="C87" s="441" t="s">
        <v>113</v>
      </c>
      <c r="D87" s="440" t="s">
        <v>60</v>
      </c>
      <c r="E87" s="440" t="s">
        <v>73</v>
      </c>
      <c r="F87" s="440" t="s">
        <v>315</v>
      </c>
      <c r="G87" s="440"/>
      <c r="H87" s="442">
        <f>H90+H96</f>
        <v>0</v>
      </c>
    </row>
    <row r="88" spans="1:11" ht="42" customHeight="1" hidden="1">
      <c r="A88" s="367"/>
      <c r="B88" s="293" t="s">
        <v>318</v>
      </c>
      <c r="C88" s="364" t="s">
        <v>113</v>
      </c>
      <c r="D88" s="269" t="s">
        <v>60</v>
      </c>
      <c r="E88" s="269" t="s">
        <v>73</v>
      </c>
      <c r="F88" s="300" t="s">
        <v>319</v>
      </c>
      <c r="G88" s="300"/>
      <c r="H88" s="301">
        <f>H89</f>
        <v>0</v>
      </c>
      <c r="J88" s="1"/>
      <c r="K88" s="1"/>
    </row>
    <row r="89" spans="1:11" ht="54" customHeight="1" hidden="1">
      <c r="A89" s="367"/>
      <c r="B89" s="293" t="s">
        <v>320</v>
      </c>
      <c r="C89" s="364" t="s">
        <v>113</v>
      </c>
      <c r="D89" s="269" t="s">
        <v>60</v>
      </c>
      <c r="E89" s="269" t="s">
        <v>73</v>
      </c>
      <c r="F89" s="300" t="s">
        <v>321</v>
      </c>
      <c r="G89" s="300"/>
      <c r="H89" s="301">
        <f>H90</f>
        <v>0</v>
      </c>
      <c r="J89" s="1"/>
      <c r="K89" s="1"/>
    </row>
    <row r="90" spans="1:11" ht="51.75" customHeight="1" hidden="1">
      <c r="A90" s="367"/>
      <c r="B90" s="293" t="s">
        <v>248</v>
      </c>
      <c r="C90" s="364" t="s">
        <v>113</v>
      </c>
      <c r="D90" s="300" t="s">
        <v>60</v>
      </c>
      <c r="E90" s="300" t="s">
        <v>73</v>
      </c>
      <c r="F90" s="300" t="s">
        <v>315</v>
      </c>
      <c r="G90" s="300" t="s">
        <v>132</v>
      </c>
      <c r="H90" s="376"/>
      <c r="J90" s="1"/>
      <c r="K90" s="1"/>
    </row>
    <row r="91" spans="1:11" ht="46.5" customHeight="1" hidden="1">
      <c r="A91" s="367"/>
      <c r="B91" s="293" t="s">
        <v>322</v>
      </c>
      <c r="C91" s="278" t="s">
        <v>113</v>
      </c>
      <c r="D91" s="269" t="s">
        <v>60</v>
      </c>
      <c r="E91" s="269" t="s">
        <v>73</v>
      </c>
      <c r="F91" s="300" t="s">
        <v>323</v>
      </c>
      <c r="G91" s="300"/>
      <c r="H91" s="301">
        <f>H92</f>
        <v>0</v>
      </c>
      <c r="J91" s="1"/>
      <c r="K91" s="1"/>
    </row>
    <row r="92" spans="1:11" ht="28.5" customHeight="1" hidden="1">
      <c r="A92" s="367"/>
      <c r="B92" s="293" t="s">
        <v>266</v>
      </c>
      <c r="C92" s="278" t="s">
        <v>113</v>
      </c>
      <c r="D92" s="269" t="s">
        <v>60</v>
      </c>
      <c r="E92" s="269" t="s">
        <v>73</v>
      </c>
      <c r="F92" s="300" t="s">
        <v>324</v>
      </c>
      <c r="G92" s="300"/>
      <c r="H92" s="301">
        <f>H93</f>
        <v>0</v>
      </c>
      <c r="J92" s="1"/>
      <c r="K92" s="1"/>
    </row>
    <row r="93" spans="1:11" ht="69" customHeight="1" hidden="1">
      <c r="A93" s="367"/>
      <c r="B93" s="293" t="s">
        <v>369</v>
      </c>
      <c r="C93" s="278" t="s">
        <v>113</v>
      </c>
      <c r="D93" s="269" t="s">
        <v>60</v>
      </c>
      <c r="E93" s="269" t="s">
        <v>73</v>
      </c>
      <c r="F93" s="300" t="s">
        <v>370</v>
      </c>
      <c r="G93" s="300"/>
      <c r="H93" s="301">
        <f>H94</f>
        <v>0</v>
      </c>
      <c r="J93" s="1"/>
      <c r="K93" s="1"/>
    </row>
    <row r="94" spans="1:11" ht="48" customHeight="1" hidden="1">
      <c r="A94" s="367"/>
      <c r="B94" s="365" t="s">
        <v>327</v>
      </c>
      <c r="C94" s="278" t="s">
        <v>113</v>
      </c>
      <c r="D94" s="269" t="s">
        <v>60</v>
      </c>
      <c r="E94" s="269" t="s">
        <v>73</v>
      </c>
      <c r="F94" s="300" t="s">
        <v>328</v>
      </c>
      <c r="G94" s="300"/>
      <c r="H94" s="301">
        <f>H95</f>
        <v>0</v>
      </c>
      <c r="J94" s="1"/>
      <c r="K94" s="1"/>
    </row>
    <row r="95" spans="1:11" ht="46.5" customHeight="1" hidden="1">
      <c r="A95" s="367"/>
      <c r="B95" s="293" t="s">
        <v>248</v>
      </c>
      <c r="C95" s="278" t="s">
        <v>113</v>
      </c>
      <c r="D95" s="269" t="s">
        <v>60</v>
      </c>
      <c r="E95" s="269" t="s">
        <v>73</v>
      </c>
      <c r="F95" s="300" t="s">
        <v>328</v>
      </c>
      <c r="G95" s="300" t="s">
        <v>132</v>
      </c>
      <c r="H95" s="305"/>
      <c r="J95" s="1"/>
      <c r="K95" s="1"/>
    </row>
    <row r="96" spans="1:11" ht="46.5" customHeight="1" hidden="1">
      <c r="A96" s="367"/>
      <c r="B96" s="293" t="s">
        <v>136</v>
      </c>
      <c r="C96" s="364" t="s">
        <v>113</v>
      </c>
      <c r="D96" s="300" t="s">
        <v>60</v>
      </c>
      <c r="E96" s="300" t="s">
        <v>73</v>
      </c>
      <c r="F96" s="300" t="s">
        <v>315</v>
      </c>
      <c r="G96" s="300" t="s">
        <v>133</v>
      </c>
      <c r="H96" s="305">
        <v>0</v>
      </c>
      <c r="J96" s="1"/>
      <c r="K96" s="1"/>
    </row>
    <row r="97" spans="1:11" ht="46.5" customHeight="1" hidden="1">
      <c r="A97" s="367"/>
      <c r="B97" s="293" t="s">
        <v>379</v>
      </c>
      <c r="C97" s="364" t="s">
        <v>113</v>
      </c>
      <c r="D97" s="300" t="s">
        <v>60</v>
      </c>
      <c r="E97" s="300" t="s">
        <v>73</v>
      </c>
      <c r="F97" s="300" t="s">
        <v>381</v>
      </c>
      <c r="G97" s="300"/>
      <c r="H97" s="305"/>
      <c r="J97" s="1"/>
      <c r="K97" s="1"/>
    </row>
    <row r="98" spans="1:11" ht="46.5" customHeight="1" hidden="1">
      <c r="A98" s="367"/>
      <c r="B98" s="293" t="s">
        <v>380</v>
      </c>
      <c r="C98" s="364" t="s">
        <v>113</v>
      </c>
      <c r="D98" s="300" t="s">
        <v>60</v>
      </c>
      <c r="E98" s="300" t="s">
        <v>73</v>
      </c>
      <c r="F98" s="300" t="s">
        <v>381</v>
      </c>
      <c r="G98" s="300" t="s">
        <v>132</v>
      </c>
      <c r="H98" s="305"/>
      <c r="J98" s="1"/>
      <c r="K98" s="1"/>
    </row>
    <row r="99" spans="1:11" ht="26.25" customHeight="1">
      <c r="A99" s="377"/>
      <c r="B99" s="378" t="s">
        <v>90</v>
      </c>
      <c r="C99" s="360" t="s">
        <v>113</v>
      </c>
      <c r="D99" s="361" t="s">
        <v>61</v>
      </c>
      <c r="E99" s="300" t="s">
        <v>165</v>
      </c>
      <c r="F99" s="300"/>
      <c r="G99" s="300"/>
      <c r="H99" s="270">
        <f>H100</f>
        <v>141.8</v>
      </c>
      <c r="J99" s="1"/>
      <c r="K99" s="1"/>
    </row>
    <row r="100" spans="1:253" ht="27" customHeight="1">
      <c r="A100" s="362"/>
      <c r="B100" s="370" t="s">
        <v>91</v>
      </c>
      <c r="C100" s="364" t="s">
        <v>113</v>
      </c>
      <c r="D100" s="300" t="s">
        <v>61</v>
      </c>
      <c r="E100" s="300" t="s">
        <v>62</v>
      </c>
      <c r="F100" s="300"/>
      <c r="G100" s="300"/>
      <c r="H100" s="301">
        <f>H101</f>
        <v>141.8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64.5">
      <c r="A101" s="362"/>
      <c r="B101" s="366" t="s">
        <v>491</v>
      </c>
      <c r="C101" s="364" t="s">
        <v>113</v>
      </c>
      <c r="D101" s="300" t="s">
        <v>61</v>
      </c>
      <c r="E101" s="300" t="s">
        <v>62</v>
      </c>
      <c r="F101" s="300" t="s">
        <v>308</v>
      </c>
      <c r="G101" s="300"/>
      <c r="H101" s="301">
        <f>H102</f>
        <v>141.8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9.25" customHeight="1">
      <c r="A102" s="362"/>
      <c r="B102" s="379" t="s">
        <v>200</v>
      </c>
      <c r="C102" s="364" t="s">
        <v>113</v>
      </c>
      <c r="D102" s="300" t="s">
        <v>61</v>
      </c>
      <c r="E102" s="300" t="s">
        <v>62</v>
      </c>
      <c r="F102" s="300" t="s">
        <v>309</v>
      </c>
      <c r="G102" s="300"/>
      <c r="H102" s="301">
        <f>H103</f>
        <v>141.8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45" customHeight="1">
      <c r="A103" s="362"/>
      <c r="B103" s="372" t="s">
        <v>201</v>
      </c>
      <c r="C103" s="278" t="s">
        <v>113</v>
      </c>
      <c r="D103" s="269" t="s">
        <v>61</v>
      </c>
      <c r="E103" s="269" t="s">
        <v>62</v>
      </c>
      <c r="F103" s="269" t="s">
        <v>313</v>
      </c>
      <c r="G103" s="300"/>
      <c r="H103" s="301">
        <f>H104</f>
        <v>141.8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51.75" customHeight="1">
      <c r="A104" s="362"/>
      <c r="B104" s="388" t="s">
        <v>411</v>
      </c>
      <c r="C104" s="364" t="s">
        <v>113</v>
      </c>
      <c r="D104" s="300" t="s">
        <v>61</v>
      </c>
      <c r="E104" s="300" t="s">
        <v>62</v>
      </c>
      <c r="F104" s="300" t="s">
        <v>316</v>
      </c>
      <c r="G104" s="300"/>
      <c r="H104" s="301">
        <f>H105+H106</f>
        <v>141.8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100.5" customHeight="1">
      <c r="A105" s="362"/>
      <c r="B105" s="370" t="s">
        <v>247</v>
      </c>
      <c r="C105" s="364" t="s">
        <v>113</v>
      </c>
      <c r="D105" s="300" t="s">
        <v>61</v>
      </c>
      <c r="E105" s="300" t="s">
        <v>62</v>
      </c>
      <c r="F105" s="269" t="s">
        <v>316</v>
      </c>
      <c r="G105" s="269" t="s">
        <v>131</v>
      </c>
      <c r="H105" s="301">
        <v>141.8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42.75" hidden="1">
      <c r="A106" s="362"/>
      <c r="B106" s="293" t="s">
        <v>248</v>
      </c>
      <c r="C106" s="364" t="s">
        <v>113</v>
      </c>
      <c r="D106" s="300" t="s">
        <v>61</v>
      </c>
      <c r="E106" s="300" t="s">
        <v>62</v>
      </c>
      <c r="F106" s="269" t="s">
        <v>316</v>
      </c>
      <c r="G106" s="300" t="s">
        <v>132</v>
      </c>
      <c r="H106" s="30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42.75">
      <c r="A107" s="377"/>
      <c r="B107" s="407" t="s">
        <v>95</v>
      </c>
      <c r="C107" s="360" t="s">
        <v>113</v>
      </c>
      <c r="D107" s="361" t="s">
        <v>62</v>
      </c>
      <c r="E107" s="361" t="s">
        <v>165</v>
      </c>
      <c r="F107" s="300"/>
      <c r="G107" s="300"/>
      <c r="H107" s="323">
        <f>H108+H117</f>
        <v>7.5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58.5" customHeight="1">
      <c r="A108" s="367"/>
      <c r="B108" s="370" t="s">
        <v>511</v>
      </c>
      <c r="C108" s="364" t="s">
        <v>113</v>
      </c>
      <c r="D108" s="300" t="s">
        <v>62</v>
      </c>
      <c r="E108" s="300" t="s">
        <v>198</v>
      </c>
      <c r="F108" s="300"/>
      <c r="G108" s="300"/>
      <c r="H108" s="301">
        <f>H109</f>
        <v>1.8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11" ht="67.5" customHeight="1">
      <c r="A109" s="367"/>
      <c r="B109" s="380" t="s">
        <v>471</v>
      </c>
      <c r="C109" s="278" t="s">
        <v>113</v>
      </c>
      <c r="D109" s="269" t="s">
        <v>62</v>
      </c>
      <c r="E109" s="269" t="s">
        <v>198</v>
      </c>
      <c r="F109" s="269" t="s">
        <v>272</v>
      </c>
      <c r="G109" s="300"/>
      <c r="H109" s="301">
        <f>H110</f>
        <v>1.8</v>
      </c>
      <c r="J109" s="1"/>
      <c r="K109" s="1"/>
    </row>
    <row r="110" spans="1:11" ht="30.75" customHeight="1">
      <c r="A110" s="367"/>
      <c r="B110" s="379" t="s">
        <v>200</v>
      </c>
      <c r="C110" s="364" t="s">
        <v>113</v>
      </c>
      <c r="D110" s="300" t="s">
        <v>62</v>
      </c>
      <c r="E110" s="300" t="s">
        <v>198</v>
      </c>
      <c r="F110" s="269" t="s">
        <v>274</v>
      </c>
      <c r="G110" s="300"/>
      <c r="H110" s="301">
        <f>H114+H111</f>
        <v>1.8</v>
      </c>
      <c r="J110" s="1"/>
      <c r="K110" s="1"/>
    </row>
    <row r="111" spans="1:11" ht="68.25" customHeight="1" hidden="1">
      <c r="A111" s="367"/>
      <c r="B111" s="381" t="s">
        <v>204</v>
      </c>
      <c r="C111" s="364" t="s">
        <v>113</v>
      </c>
      <c r="D111" s="300" t="s">
        <v>62</v>
      </c>
      <c r="E111" s="300" t="s">
        <v>54</v>
      </c>
      <c r="F111" s="300" t="s">
        <v>275</v>
      </c>
      <c r="G111" s="300"/>
      <c r="H111" s="301">
        <f>H112</f>
        <v>0</v>
      </c>
      <c r="J111" s="1"/>
      <c r="K111" s="1"/>
    </row>
    <row r="112" spans="1:11" ht="94.5" customHeight="1" hidden="1">
      <c r="A112" s="367"/>
      <c r="B112" s="381" t="s">
        <v>16</v>
      </c>
      <c r="C112" s="364" t="s">
        <v>113</v>
      </c>
      <c r="D112" s="300" t="s">
        <v>62</v>
      </c>
      <c r="E112" s="300" t="s">
        <v>54</v>
      </c>
      <c r="F112" s="300" t="s">
        <v>276</v>
      </c>
      <c r="G112" s="300"/>
      <c r="H112" s="301">
        <f>H113</f>
        <v>0</v>
      </c>
      <c r="J112" s="1"/>
      <c r="K112" s="1"/>
    </row>
    <row r="113" spans="1:11" ht="68.25" customHeight="1" hidden="1">
      <c r="A113" s="367"/>
      <c r="B113" s="382" t="s">
        <v>248</v>
      </c>
      <c r="C113" s="364" t="s">
        <v>113</v>
      </c>
      <c r="D113" s="300" t="s">
        <v>62</v>
      </c>
      <c r="E113" s="300" t="s">
        <v>54</v>
      </c>
      <c r="F113" s="300" t="s">
        <v>276</v>
      </c>
      <c r="G113" s="300" t="s">
        <v>132</v>
      </c>
      <c r="H113" s="301">
        <v>0</v>
      </c>
      <c r="J113" s="1"/>
      <c r="K113" s="1"/>
    </row>
    <row r="114" spans="1:11" ht="78" customHeight="1">
      <c r="A114" s="367"/>
      <c r="B114" s="379" t="s">
        <v>204</v>
      </c>
      <c r="C114" s="278" t="s">
        <v>113</v>
      </c>
      <c r="D114" s="269" t="s">
        <v>62</v>
      </c>
      <c r="E114" s="269" t="s">
        <v>198</v>
      </c>
      <c r="F114" s="269" t="s">
        <v>474</v>
      </c>
      <c r="G114" s="300"/>
      <c r="H114" s="301">
        <f>H115</f>
        <v>1.8</v>
      </c>
      <c r="J114" s="1"/>
      <c r="K114" s="1"/>
    </row>
    <row r="115" spans="1:11" ht="68.25" customHeight="1">
      <c r="A115" s="367"/>
      <c r="B115" s="379" t="s">
        <v>475</v>
      </c>
      <c r="C115" s="364" t="s">
        <v>113</v>
      </c>
      <c r="D115" s="300" t="s">
        <v>62</v>
      </c>
      <c r="E115" s="300" t="s">
        <v>198</v>
      </c>
      <c r="F115" s="269" t="s">
        <v>473</v>
      </c>
      <c r="G115" s="300"/>
      <c r="H115" s="301">
        <f>H116</f>
        <v>1.8</v>
      </c>
      <c r="J115" s="1"/>
      <c r="K115" s="1"/>
    </row>
    <row r="116" spans="1:11" ht="42.75">
      <c r="A116" s="367"/>
      <c r="B116" s="293" t="s">
        <v>248</v>
      </c>
      <c r="C116" s="364" t="s">
        <v>113</v>
      </c>
      <c r="D116" s="300" t="s">
        <v>62</v>
      </c>
      <c r="E116" s="300" t="s">
        <v>198</v>
      </c>
      <c r="F116" s="269" t="s">
        <v>473</v>
      </c>
      <c r="G116" s="300" t="s">
        <v>132</v>
      </c>
      <c r="H116" s="301">
        <v>1.8</v>
      </c>
      <c r="J116" s="1"/>
      <c r="K116" s="1"/>
    </row>
    <row r="117" spans="1:11" ht="42.75">
      <c r="A117" s="367"/>
      <c r="B117" s="293" t="s">
        <v>225</v>
      </c>
      <c r="C117" s="364" t="s">
        <v>113</v>
      </c>
      <c r="D117" s="300" t="s">
        <v>62</v>
      </c>
      <c r="E117" s="300" t="s">
        <v>11</v>
      </c>
      <c r="F117" s="269"/>
      <c r="G117" s="300"/>
      <c r="H117" s="301">
        <v>5.7</v>
      </c>
      <c r="J117" s="1"/>
      <c r="K117" s="1"/>
    </row>
    <row r="118" spans="1:11" ht="50.25" customHeight="1">
      <c r="A118" s="367"/>
      <c r="B118" s="372" t="s">
        <v>493</v>
      </c>
      <c r="C118" s="364" t="s">
        <v>113</v>
      </c>
      <c r="D118" s="300" t="s">
        <v>62</v>
      </c>
      <c r="E118" s="300" t="s">
        <v>11</v>
      </c>
      <c r="F118" s="269" t="s">
        <v>272</v>
      </c>
      <c r="G118" s="300"/>
      <c r="H118" s="301">
        <v>5.7</v>
      </c>
      <c r="J118" s="1"/>
      <c r="K118" s="1"/>
    </row>
    <row r="119" spans="1:11" ht="31.5" customHeight="1">
      <c r="A119" s="367"/>
      <c r="B119" s="293" t="s">
        <v>200</v>
      </c>
      <c r="C119" s="364" t="s">
        <v>113</v>
      </c>
      <c r="D119" s="300" t="s">
        <v>62</v>
      </c>
      <c r="E119" s="300" t="s">
        <v>11</v>
      </c>
      <c r="F119" s="269" t="s">
        <v>510</v>
      </c>
      <c r="G119" s="300"/>
      <c r="H119" s="301">
        <v>5.7</v>
      </c>
      <c r="J119" s="1"/>
      <c r="K119" s="1"/>
    </row>
    <row r="120" spans="1:11" ht="30.75" customHeight="1" hidden="1">
      <c r="A120" s="367"/>
      <c r="B120" s="379" t="s">
        <v>200</v>
      </c>
      <c r="C120" s="364" t="s">
        <v>113</v>
      </c>
      <c r="D120" s="300" t="s">
        <v>62</v>
      </c>
      <c r="E120" s="300" t="s">
        <v>11</v>
      </c>
      <c r="F120" s="300" t="s">
        <v>512</v>
      </c>
      <c r="G120" s="300"/>
      <c r="H120" s="301"/>
      <c r="J120" s="1"/>
      <c r="K120" s="1"/>
    </row>
    <row r="121" spans="1:11" ht="42" customHeight="1">
      <c r="A121" s="367"/>
      <c r="B121" s="372" t="s">
        <v>476</v>
      </c>
      <c r="C121" s="278" t="s">
        <v>113</v>
      </c>
      <c r="D121" s="269" t="s">
        <v>62</v>
      </c>
      <c r="E121" s="300" t="s">
        <v>11</v>
      </c>
      <c r="F121" s="269" t="s">
        <v>509</v>
      </c>
      <c r="G121" s="300"/>
      <c r="H121" s="301">
        <f>H122</f>
        <v>5.7</v>
      </c>
      <c r="J121" s="1"/>
      <c r="K121" s="1"/>
    </row>
    <row r="122" spans="1:11" ht="45" customHeight="1">
      <c r="A122" s="367"/>
      <c r="B122" s="379" t="s">
        <v>475</v>
      </c>
      <c r="C122" s="364" t="s">
        <v>113</v>
      </c>
      <c r="D122" s="300" t="s">
        <v>62</v>
      </c>
      <c r="E122" s="300" t="s">
        <v>11</v>
      </c>
      <c r="F122" s="300" t="s">
        <v>508</v>
      </c>
      <c r="G122" s="300"/>
      <c r="H122" s="301">
        <f>H123</f>
        <v>5.7</v>
      </c>
      <c r="J122" s="1"/>
      <c r="K122" s="1"/>
    </row>
    <row r="123" spans="1:11" ht="42.75">
      <c r="A123" s="367"/>
      <c r="B123" s="293" t="s">
        <v>248</v>
      </c>
      <c r="C123" s="364" t="s">
        <v>113</v>
      </c>
      <c r="D123" s="300" t="s">
        <v>62</v>
      </c>
      <c r="E123" s="300" t="s">
        <v>11</v>
      </c>
      <c r="F123" s="300" t="s">
        <v>508</v>
      </c>
      <c r="G123" s="300" t="s">
        <v>132</v>
      </c>
      <c r="H123" s="301">
        <v>5.7</v>
      </c>
      <c r="J123" s="1"/>
      <c r="K123" s="1"/>
    </row>
    <row r="124" spans="1:11" ht="46.5" customHeight="1" hidden="1">
      <c r="A124" s="367"/>
      <c r="B124" s="363" t="s">
        <v>225</v>
      </c>
      <c r="C124" s="364" t="s">
        <v>113</v>
      </c>
      <c r="D124" s="300" t="s">
        <v>62</v>
      </c>
      <c r="E124" s="300" t="s">
        <v>11</v>
      </c>
      <c r="F124" s="437"/>
      <c r="G124" s="300"/>
      <c r="H124" s="301">
        <f>H130</f>
        <v>0</v>
      </c>
      <c r="J124" s="1"/>
      <c r="K124" s="1"/>
    </row>
    <row r="125" spans="1:11" ht="49.5" customHeight="1" hidden="1">
      <c r="A125" s="367"/>
      <c r="B125" s="380" t="s">
        <v>371</v>
      </c>
      <c r="C125" s="364" t="s">
        <v>113</v>
      </c>
      <c r="D125" s="300" t="s">
        <v>62</v>
      </c>
      <c r="E125" s="300" t="s">
        <v>11</v>
      </c>
      <c r="F125" s="300" t="s">
        <v>272</v>
      </c>
      <c r="G125" s="300"/>
      <c r="H125" s="301">
        <f>H126</f>
        <v>0</v>
      </c>
      <c r="J125" s="1"/>
      <c r="K125" s="1"/>
    </row>
    <row r="126" spans="1:11" ht="44.25" customHeight="1" hidden="1">
      <c r="A126" s="367"/>
      <c r="B126" s="379" t="s">
        <v>281</v>
      </c>
      <c r="C126" s="364" t="s">
        <v>113</v>
      </c>
      <c r="D126" s="300" t="s">
        <v>62</v>
      </c>
      <c r="E126" s="300" t="s">
        <v>11</v>
      </c>
      <c r="F126" s="300" t="s">
        <v>282</v>
      </c>
      <c r="G126" s="300"/>
      <c r="H126" s="301">
        <f>H127</f>
        <v>0</v>
      </c>
      <c r="J126" s="1"/>
      <c r="K126" s="1"/>
    </row>
    <row r="127" spans="1:11" ht="39.75" customHeight="1" hidden="1">
      <c r="A127" s="367"/>
      <c r="B127" s="372" t="s">
        <v>228</v>
      </c>
      <c r="C127" s="278" t="s">
        <v>113</v>
      </c>
      <c r="D127" s="269" t="s">
        <v>62</v>
      </c>
      <c r="E127" s="269" t="s">
        <v>11</v>
      </c>
      <c r="F127" s="269" t="s">
        <v>283</v>
      </c>
      <c r="G127" s="269"/>
      <c r="H127" s="301">
        <f>H128</f>
        <v>0</v>
      </c>
      <c r="J127" s="1"/>
      <c r="K127" s="1"/>
    </row>
    <row r="128" spans="1:11" ht="31.5" customHeight="1" hidden="1">
      <c r="A128" s="367"/>
      <c r="B128" s="372" t="s">
        <v>284</v>
      </c>
      <c r="C128" s="278" t="s">
        <v>113</v>
      </c>
      <c r="D128" s="269" t="s">
        <v>62</v>
      </c>
      <c r="E128" s="269" t="s">
        <v>11</v>
      </c>
      <c r="F128" s="269" t="s">
        <v>285</v>
      </c>
      <c r="G128" s="269"/>
      <c r="H128" s="301">
        <f>H129</f>
        <v>0</v>
      </c>
      <c r="J128" s="1"/>
      <c r="K128" s="1"/>
    </row>
    <row r="129" spans="1:11" ht="42.75" customHeight="1" hidden="1">
      <c r="A129" s="362"/>
      <c r="B129" s="293" t="s">
        <v>248</v>
      </c>
      <c r="C129" s="278" t="s">
        <v>113</v>
      </c>
      <c r="D129" s="269" t="s">
        <v>62</v>
      </c>
      <c r="E129" s="269" t="s">
        <v>11</v>
      </c>
      <c r="F129" s="269" t="s">
        <v>285</v>
      </c>
      <c r="G129" s="269" t="s">
        <v>132</v>
      </c>
      <c r="H129" s="273"/>
      <c r="J129" s="1"/>
      <c r="K129" s="1"/>
    </row>
    <row r="130" spans="1:11" ht="42.75" customHeight="1" hidden="1">
      <c r="A130" s="362"/>
      <c r="B130" s="382" t="s">
        <v>225</v>
      </c>
      <c r="C130" s="364" t="s">
        <v>113</v>
      </c>
      <c r="D130" s="300" t="s">
        <v>62</v>
      </c>
      <c r="E130" s="300" t="s">
        <v>11</v>
      </c>
      <c r="F130" s="438"/>
      <c r="G130" s="300"/>
      <c r="H130" s="301">
        <f>H131</f>
        <v>0</v>
      </c>
      <c r="J130" s="1"/>
      <c r="K130" s="1"/>
    </row>
    <row r="131" spans="1:11" ht="42.75" customHeight="1" hidden="1">
      <c r="A131" s="362"/>
      <c r="B131" s="382" t="s">
        <v>493</v>
      </c>
      <c r="C131" s="364" t="s">
        <v>113</v>
      </c>
      <c r="D131" s="300" t="s">
        <v>62</v>
      </c>
      <c r="E131" s="300" t="s">
        <v>11</v>
      </c>
      <c r="F131" s="300" t="s">
        <v>272</v>
      </c>
      <c r="G131" s="300"/>
      <c r="H131" s="301">
        <f>H132</f>
        <v>0</v>
      </c>
      <c r="J131" s="1"/>
      <c r="K131" s="1"/>
    </row>
    <row r="132" spans="1:11" ht="42.75" customHeight="1" hidden="1">
      <c r="A132" s="362"/>
      <c r="B132" s="382" t="s">
        <v>281</v>
      </c>
      <c r="C132" s="364" t="s">
        <v>113</v>
      </c>
      <c r="D132" s="300" t="s">
        <v>62</v>
      </c>
      <c r="E132" s="300" t="s">
        <v>11</v>
      </c>
      <c r="F132" s="300" t="s">
        <v>282</v>
      </c>
      <c r="G132" s="300"/>
      <c r="H132" s="301">
        <f>H133</f>
        <v>0</v>
      </c>
      <c r="J132" s="1"/>
      <c r="K132" s="1"/>
    </row>
    <row r="133" spans="1:11" ht="42.75" customHeight="1" hidden="1">
      <c r="A133" s="362"/>
      <c r="B133" s="382" t="s">
        <v>286</v>
      </c>
      <c r="C133" s="364" t="s">
        <v>113</v>
      </c>
      <c r="D133" s="300" t="s">
        <v>62</v>
      </c>
      <c r="E133" s="300" t="s">
        <v>11</v>
      </c>
      <c r="F133" s="300" t="s">
        <v>283</v>
      </c>
      <c r="G133" s="300"/>
      <c r="H133" s="301">
        <f>H134</f>
        <v>0</v>
      </c>
      <c r="J133" s="1"/>
      <c r="K133" s="1"/>
    </row>
    <row r="134" spans="1:11" ht="109.5" customHeight="1" hidden="1">
      <c r="A134" s="362"/>
      <c r="B134" s="382" t="s">
        <v>12</v>
      </c>
      <c r="C134" s="364" t="s">
        <v>113</v>
      </c>
      <c r="D134" s="300" t="s">
        <v>62</v>
      </c>
      <c r="E134" s="300" t="s">
        <v>11</v>
      </c>
      <c r="F134" s="300" t="s">
        <v>287</v>
      </c>
      <c r="G134" s="300"/>
      <c r="H134" s="301">
        <f>H135</f>
        <v>0</v>
      </c>
      <c r="J134" s="1"/>
      <c r="K134" s="1"/>
    </row>
    <row r="135" spans="1:11" ht="42.75" customHeight="1" hidden="1">
      <c r="A135" s="362"/>
      <c r="B135" s="382" t="s">
        <v>248</v>
      </c>
      <c r="C135" s="364" t="s">
        <v>113</v>
      </c>
      <c r="D135" s="300" t="s">
        <v>62</v>
      </c>
      <c r="E135" s="300" t="s">
        <v>11</v>
      </c>
      <c r="F135" s="300" t="s">
        <v>287</v>
      </c>
      <c r="G135" s="300" t="s">
        <v>132</v>
      </c>
      <c r="H135" s="301">
        <v>0</v>
      </c>
      <c r="J135" s="1"/>
      <c r="K135" s="1"/>
    </row>
    <row r="136" spans="1:11" ht="33" customHeight="1">
      <c r="A136" s="377"/>
      <c r="B136" s="378" t="s">
        <v>96</v>
      </c>
      <c r="C136" s="360" t="s">
        <v>113</v>
      </c>
      <c r="D136" s="361" t="s">
        <v>66</v>
      </c>
      <c r="E136" s="300" t="s">
        <v>165</v>
      </c>
      <c r="F136" s="300"/>
      <c r="G136" s="300"/>
      <c r="H136" s="323">
        <f>H137+H143+H151</f>
        <v>1348.6</v>
      </c>
      <c r="J136" s="1"/>
      <c r="K136" s="1"/>
    </row>
    <row r="137" spans="1:11" ht="32.25" customHeight="1">
      <c r="A137" s="362"/>
      <c r="B137" s="379" t="s">
        <v>74</v>
      </c>
      <c r="C137" s="364" t="s">
        <v>113</v>
      </c>
      <c r="D137" s="300" t="s">
        <v>66</v>
      </c>
      <c r="E137" s="300" t="s">
        <v>54</v>
      </c>
      <c r="F137" s="300"/>
      <c r="G137" s="300"/>
      <c r="H137" s="301">
        <f>H138</f>
        <v>1348.6</v>
      </c>
      <c r="J137" s="1"/>
      <c r="K137" s="1"/>
    </row>
    <row r="138" spans="1:253" s="384" customFormat="1" ht="70.5" customHeight="1">
      <c r="A138" s="362"/>
      <c r="B138" s="383" t="s">
        <v>494</v>
      </c>
      <c r="C138" s="278" t="s">
        <v>113</v>
      </c>
      <c r="D138" s="269" t="s">
        <v>66</v>
      </c>
      <c r="E138" s="269" t="s">
        <v>54</v>
      </c>
      <c r="F138" s="269" t="s">
        <v>298</v>
      </c>
      <c r="G138" s="269"/>
      <c r="H138" s="301">
        <f>H139</f>
        <v>1348.6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384" customFormat="1" ht="31.5" customHeight="1">
      <c r="A139" s="362"/>
      <c r="B139" s="385" t="s">
        <v>200</v>
      </c>
      <c r="C139" s="278" t="s">
        <v>113</v>
      </c>
      <c r="D139" s="269" t="s">
        <v>66</v>
      </c>
      <c r="E139" s="269" t="s">
        <v>54</v>
      </c>
      <c r="F139" s="269" t="s">
        <v>299</v>
      </c>
      <c r="G139" s="269"/>
      <c r="H139" s="301">
        <f>H140</f>
        <v>1348.6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s="384" customFormat="1" ht="72" customHeight="1">
      <c r="A140" s="362"/>
      <c r="B140" s="385" t="s">
        <v>205</v>
      </c>
      <c r="C140" s="278" t="s">
        <v>113</v>
      </c>
      <c r="D140" s="269" t="s">
        <v>66</v>
      </c>
      <c r="E140" s="269" t="s">
        <v>54</v>
      </c>
      <c r="F140" s="269" t="s">
        <v>300</v>
      </c>
      <c r="G140" s="269"/>
      <c r="H140" s="301">
        <f>H141</f>
        <v>1348.6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s="384" customFormat="1" ht="73.5" customHeight="1">
      <c r="A141" s="367"/>
      <c r="B141" s="386" t="s">
        <v>184</v>
      </c>
      <c r="C141" s="278" t="s">
        <v>113</v>
      </c>
      <c r="D141" s="269" t="s">
        <v>66</v>
      </c>
      <c r="E141" s="269" t="s">
        <v>54</v>
      </c>
      <c r="F141" s="269" t="s">
        <v>301</v>
      </c>
      <c r="G141" s="269"/>
      <c r="H141" s="301">
        <f>H142</f>
        <v>1348.6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s="384" customFormat="1" ht="45" customHeight="1">
      <c r="A142" s="367"/>
      <c r="B142" s="293" t="s">
        <v>248</v>
      </c>
      <c r="C142" s="278" t="s">
        <v>113</v>
      </c>
      <c r="D142" s="269" t="s">
        <v>66</v>
      </c>
      <c r="E142" s="269" t="s">
        <v>54</v>
      </c>
      <c r="F142" s="269" t="s">
        <v>301</v>
      </c>
      <c r="G142" s="269" t="s">
        <v>132</v>
      </c>
      <c r="H142" s="301">
        <v>1348.6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s="384" customFormat="1" ht="36.75" customHeight="1" hidden="1">
      <c r="A143" s="367"/>
      <c r="B143" s="363" t="s">
        <v>178</v>
      </c>
      <c r="C143" s="278" t="s">
        <v>113</v>
      </c>
      <c r="D143" s="269" t="s">
        <v>66</v>
      </c>
      <c r="E143" s="269" t="s">
        <v>176</v>
      </c>
      <c r="F143" s="300"/>
      <c r="G143" s="300"/>
      <c r="H143" s="301">
        <f>H144</f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s="4" customFormat="1" ht="64.5" hidden="1">
      <c r="A144" s="387"/>
      <c r="B144" s="388" t="s">
        <v>491</v>
      </c>
      <c r="C144" s="364" t="s">
        <v>113</v>
      </c>
      <c r="D144" s="300" t="s">
        <v>66</v>
      </c>
      <c r="E144" s="300" t="s">
        <v>176</v>
      </c>
      <c r="F144" s="300" t="s">
        <v>308</v>
      </c>
      <c r="G144" s="300"/>
      <c r="H144" s="301">
        <f>H145</f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s="4" customFormat="1" ht="21" hidden="1">
      <c r="A145" s="387"/>
      <c r="B145" s="389" t="s">
        <v>200</v>
      </c>
      <c r="C145" s="364" t="s">
        <v>113</v>
      </c>
      <c r="D145" s="300" t="s">
        <v>66</v>
      </c>
      <c r="E145" s="300" t="s">
        <v>176</v>
      </c>
      <c r="F145" s="300" t="s">
        <v>309</v>
      </c>
      <c r="G145" s="300"/>
      <c r="H145" s="301">
        <f>H146</f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s="4" customFormat="1" ht="42.75" hidden="1">
      <c r="A146" s="387"/>
      <c r="B146" s="382" t="s">
        <v>13</v>
      </c>
      <c r="C146" s="364" t="s">
        <v>113</v>
      </c>
      <c r="D146" s="300" t="s">
        <v>66</v>
      </c>
      <c r="E146" s="300" t="s">
        <v>176</v>
      </c>
      <c r="F146" s="300" t="s">
        <v>335</v>
      </c>
      <c r="G146" s="300"/>
      <c r="H146" s="301">
        <f>H149+H147</f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s="4" customFormat="1" ht="42.75" hidden="1">
      <c r="A147" s="387"/>
      <c r="B147" s="382" t="s">
        <v>336</v>
      </c>
      <c r="C147" s="364" t="s">
        <v>113</v>
      </c>
      <c r="D147" s="300" t="s">
        <v>66</v>
      </c>
      <c r="E147" s="300" t="s">
        <v>176</v>
      </c>
      <c r="F147" s="300" t="s">
        <v>337</v>
      </c>
      <c r="G147" s="300"/>
      <c r="H147" s="301">
        <f>H148</f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s="4" customFormat="1" ht="42.75" hidden="1">
      <c r="A148" s="387"/>
      <c r="B148" s="382" t="s">
        <v>248</v>
      </c>
      <c r="C148" s="364" t="s">
        <v>113</v>
      </c>
      <c r="D148" s="300" t="s">
        <v>66</v>
      </c>
      <c r="E148" s="300" t="s">
        <v>176</v>
      </c>
      <c r="F148" s="300" t="s">
        <v>337</v>
      </c>
      <c r="G148" s="300" t="s">
        <v>132</v>
      </c>
      <c r="H148" s="30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s="4" customFormat="1" ht="42.75" hidden="1">
      <c r="A149" s="387"/>
      <c r="B149" s="382" t="s">
        <v>338</v>
      </c>
      <c r="C149" s="364" t="s">
        <v>113</v>
      </c>
      <c r="D149" s="300" t="s">
        <v>66</v>
      </c>
      <c r="E149" s="300" t="s">
        <v>176</v>
      </c>
      <c r="F149" s="300" t="s">
        <v>339</v>
      </c>
      <c r="G149" s="300"/>
      <c r="H149" s="301">
        <f>H150</f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s="4" customFormat="1" ht="42.75" hidden="1">
      <c r="A150" s="387"/>
      <c r="B150" s="382" t="s">
        <v>248</v>
      </c>
      <c r="C150" s="364" t="s">
        <v>113</v>
      </c>
      <c r="D150" s="300" t="s">
        <v>66</v>
      </c>
      <c r="E150" s="300" t="s">
        <v>176</v>
      </c>
      <c r="F150" s="300" t="s">
        <v>339</v>
      </c>
      <c r="G150" s="300" t="s">
        <v>132</v>
      </c>
      <c r="H150" s="30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4" customFormat="1" ht="21" hidden="1">
      <c r="A151" s="387"/>
      <c r="B151" s="382" t="s">
        <v>440</v>
      </c>
      <c r="C151" s="364" t="s">
        <v>113</v>
      </c>
      <c r="D151" s="300" t="s">
        <v>66</v>
      </c>
      <c r="E151" s="300" t="s">
        <v>176</v>
      </c>
      <c r="F151" s="300"/>
      <c r="G151" s="300"/>
      <c r="H151" s="301">
        <f>H152</f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s="4" customFormat="1" ht="42.75" hidden="1">
      <c r="A152" s="387"/>
      <c r="B152" s="382" t="s">
        <v>495</v>
      </c>
      <c r="C152" s="364" t="s">
        <v>113</v>
      </c>
      <c r="D152" s="300" t="s">
        <v>66</v>
      </c>
      <c r="E152" s="300" t="s">
        <v>176</v>
      </c>
      <c r="F152" s="300" t="s">
        <v>290</v>
      </c>
      <c r="G152" s="300"/>
      <c r="H152" s="301">
        <f>H153</f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s="4" customFormat="1" ht="21" hidden="1">
      <c r="A153" s="387"/>
      <c r="B153" s="382" t="s">
        <v>200</v>
      </c>
      <c r="C153" s="364" t="s">
        <v>113</v>
      </c>
      <c r="D153" s="300" t="s">
        <v>66</v>
      </c>
      <c r="E153" s="300" t="s">
        <v>73</v>
      </c>
      <c r="F153" s="300" t="s">
        <v>366</v>
      </c>
      <c r="G153" s="300"/>
      <c r="H153" s="301">
        <f>H154</f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s="4" customFormat="1" ht="21" hidden="1">
      <c r="A154" s="387"/>
      <c r="B154" s="382" t="s">
        <v>435</v>
      </c>
      <c r="C154" s="364" t="s">
        <v>113</v>
      </c>
      <c r="D154" s="300" t="s">
        <v>66</v>
      </c>
      <c r="E154" s="300" t="s">
        <v>73</v>
      </c>
      <c r="F154" s="300" t="s">
        <v>436</v>
      </c>
      <c r="G154" s="300"/>
      <c r="H154" s="301">
        <f>H155</f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s="4" customFormat="1" ht="21" hidden="1">
      <c r="A155" s="387"/>
      <c r="B155" s="382" t="s">
        <v>177</v>
      </c>
      <c r="C155" s="364" t="s">
        <v>113</v>
      </c>
      <c r="D155" s="300" t="s">
        <v>66</v>
      </c>
      <c r="E155" s="300" t="s">
        <v>73</v>
      </c>
      <c r="F155" s="300" t="s">
        <v>437</v>
      </c>
      <c r="G155" s="300"/>
      <c r="H155" s="301">
        <f>H156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s="4" customFormat="1" ht="42.75" hidden="1">
      <c r="A156" s="362"/>
      <c r="B156" s="382" t="s">
        <v>248</v>
      </c>
      <c r="C156" s="364" t="s">
        <v>113</v>
      </c>
      <c r="D156" s="300" t="s">
        <v>66</v>
      </c>
      <c r="E156" s="300" t="s">
        <v>176</v>
      </c>
      <c r="F156" s="300" t="s">
        <v>437</v>
      </c>
      <c r="G156" s="300" t="s">
        <v>132</v>
      </c>
      <c r="H156" s="301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s="4" customFormat="1" ht="21">
      <c r="A157" s="387"/>
      <c r="B157" s="390" t="s">
        <v>372</v>
      </c>
      <c r="C157" s="291" t="s">
        <v>113</v>
      </c>
      <c r="D157" s="268" t="s">
        <v>50</v>
      </c>
      <c r="E157" s="361" t="s">
        <v>165</v>
      </c>
      <c r="F157" s="361"/>
      <c r="G157" s="361"/>
      <c r="H157" s="323">
        <f>H158+H178</f>
        <v>80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2:253" s="4" customFormat="1" ht="21">
      <c r="B158" s="370" t="s">
        <v>112</v>
      </c>
      <c r="C158" s="278" t="s">
        <v>113</v>
      </c>
      <c r="D158" s="269" t="s">
        <v>50</v>
      </c>
      <c r="E158" s="269" t="s">
        <v>62</v>
      </c>
      <c r="F158" s="269"/>
      <c r="G158" s="269"/>
      <c r="H158" s="273">
        <f>H159</f>
        <v>80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s="4" customFormat="1" ht="66" customHeight="1">
      <c r="A159" s="387"/>
      <c r="B159" s="368" t="s">
        <v>496</v>
      </c>
      <c r="C159" s="278" t="s">
        <v>113</v>
      </c>
      <c r="D159" s="269" t="s">
        <v>50</v>
      </c>
      <c r="E159" s="269" t="s">
        <v>62</v>
      </c>
      <c r="F159" s="269" t="s">
        <v>342</v>
      </c>
      <c r="G159" s="269"/>
      <c r="H159" s="273">
        <f>H160</f>
        <v>80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s="4" customFormat="1" ht="31.5" customHeight="1">
      <c r="A160" s="387"/>
      <c r="B160" s="368" t="s">
        <v>200</v>
      </c>
      <c r="C160" s="278" t="s">
        <v>113</v>
      </c>
      <c r="D160" s="269" t="s">
        <v>50</v>
      </c>
      <c r="E160" s="269" t="s">
        <v>62</v>
      </c>
      <c r="F160" s="269" t="s">
        <v>343</v>
      </c>
      <c r="G160" s="269"/>
      <c r="H160" s="273">
        <f>H161+H164+H168</f>
        <v>80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s="4" customFormat="1" ht="47.25" customHeight="1">
      <c r="A161" s="387"/>
      <c r="B161" s="368" t="s">
        <v>207</v>
      </c>
      <c r="C161" s="278" t="s">
        <v>113</v>
      </c>
      <c r="D161" s="269" t="s">
        <v>50</v>
      </c>
      <c r="E161" s="269" t="s">
        <v>62</v>
      </c>
      <c r="F161" s="269" t="s">
        <v>344</v>
      </c>
      <c r="G161" s="269"/>
      <c r="H161" s="273">
        <f>H162</f>
        <v>40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s="4" customFormat="1" ht="21">
      <c r="A162" s="387"/>
      <c r="B162" s="365" t="s">
        <v>115</v>
      </c>
      <c r="C162" s="278" t="s">
        <v>113</v>
      </c>
      <c r="D162" s="269" t="s">
        <v>50</v>
      </c>
      <c r="E162" s="269" t="s">
        <v>62</v>
      </c>
      <c r="F162" s="269" t="s">
        <v>345</v>
      </c>
      <c r="G162" s="269"/>
      <c r="H162" s="273">
        <f>H163+H167</f>
        <v>40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s="4" customFormat="1" ht="42" customHeight="1">
      <c r="A163" s="387"/>
      <c r="B163" s="293" t="s">
        <v>248</v>
      </c>
      <c r="C163" s="278" t="s">
        <v>113</v>
      </c>
      <c r="D163" s="269" t="s">
        <v>50</v>
      </c>
      <c r="E163" s="269" t="s">
        <v>62</v>
      </c>
      <c r="F163" s="269" t="s">
        <v>345</v>
      </c>
      <c r="G163" s="269" t="s">
        <v>132</v>
      </c>
      <c r="H163" s="273">
        <v>40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s="4" customFormat="1" ht="42.75" hidden="1">
      <c r="A164" s="387"/>
      <c r="B164" s="365" t="s">
        <v>208</v>
      </c>
      <c r="C164" s="278" t="s">
        <v>113</v>
      </c>
      <c r="D164" s="269" t="s">
        <v>50</v>
      </c>
      <c r="E164" s="269" t="s">
        <v>62</v>
      </c>
      <c r="F164" s="269" t="s">
        <v>352</v>
      </c>
      <c r="G164" s="269"/>
      <c r="H164" s="273">
        <f>H166</f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s="4" customFormat="1" ht="21" hidden="1">
      <c r="A165" s="387"/>
      <c r="B165" s="365" t="s">
        <v>116</v>
      </c>
      <c r="C165" s="278" t="s">
        <v>113</v>
      </c>
      <c r="D165" s="269" t="s">
        <v>50</v>
      </c>
      <c r="E165" s="269" t="s">
        <v>62</v>
      </c>
      <c r="F165" s="269" t="s">
        <v>353</v>
      </c>
      <c r="G165" s="269"/>
      <c r="H165" s="273">
        <f>H166</f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s="4" customFormat="1" ht="42.75" hidden="1">
      <c r="A166" s="387"/>
      <c r="B166" s="293" t="s">
        <v>248</v>
      </c>
      <c r="C166" s="278" t="s">
        <v>113</v>
      </c>
      <c r="D166" s="269" t="s">
        <v>50</v>
      </c>
      <c r="E166" s="269" t="s">
        <v>62</v>
      </c>
      <c r="F166" s="269" t="s">
        <v>353</v>
      </c>
      <c r="G166" s="269" t="s">
        <v>132</v>
      </c>
      <c r="H166" s="27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s="4" customFormat="1" ht="21" hidden="1">
      <c r="A167" s="387"/>
      <c r="B167" s="293" t="s">
        <v>346</v>
      </c>
      <c r="C167" s="278" t="s">
        <v>113</v>
      </c>
      <c r="D167" s="269" t="s">
        <v>50</v>
      </c>
      <c r="E167" s="269" t="s">
        <v>62</v>
      </c>
      <c r="F167" s="269" t="s">
        <v>345</v>
      </c>
      <c r="G167" s="269" t="s">
        <v>133</v>
      </c>
      <c r="H167" s="27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s="4" customFormat="1" ht="21">
      <c r="A168" s="387"/>
      <c r="B168" s="365" t="s">
        <v>209</v>
      </c>
      <c r="C168" s="278" t="s">
        <v>113</v>
      </c>
      <c r="D168" s="269" t="s">
        <v>50</v>
      </c>
      <c r="E168" s="269" t="s">
        <v>62</v>
      </c>
      <c r="F168" s="269" t="s">
        <v>348</v>
      </c>
      <c r="G168" s="269"/>
      <c r="H168" s="273">
        <f>H170</f>
        <v>40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s="4" customFormat="1" ht="21">
      <c r="A169" s="387"/>
      <c r="B169" s="365" t="s">
        <v>210</v>
      </c>
      <c r="C169" s="278" t="s">
        <v>113</v>
      </c>
      <c r="D169" s="269" t="s">
        <v>50</v>
      </c>
      <c r="E169" s="269" t="s">
        <v>62</v>
      </c>
      <c r="F169" s="269" t="s">
        <v>349</v>
      </c>
      <c r="G169" s="269"/>
      <c r="H169" s="273">
        <f>H170</f>
        <v>40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s="4" customFormat="1" ht="42.75">
      <c r="A170" s="387"/>
      <c r="B170" s="293" t="s">
        <v>248</v>
      </c>
      <c r="C170" s="278" t="s">
        <v>373</v>
      </c>
      <c r="D170" s="269" t="s">
        <v>50</v>
      </c>
      <c r="E170" s="269" t="s">
        <v>62</v>
      </c>
      <c r="F170" s="269" t="s">
        <v>349</v>
      </c>
      <c r="G170" s="269" t="s">
        <v>132</v>
      </c>
      <c r="H170" s="273">
        <v>40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s="4" customFormat="1" ht="25.5" customHeight="1" hidden="1">
      <c r="A171" s="362">
        <v>7</v>
      </c>
      <c r="B171" s="391" t="s">
        <v>374</v>
      </c>
      <c r="C171" s="360" t="s">
        <v>113</v>
      </c>
      <c r="D171" s="361" t="s">
        <v>365</v>
      </c>
      <c r="E171" s="300"/>
      <c r="F171" s="300"/>
      <c r="G171" s="300"/>
      <c r="H171" s="270">
        <f aca="true" t="shared" si="1" ref="H171:H176">H172</f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s="4" customFormat="1" ht="23.25" customHeight="1" hidden="1">
      <c r="A172" s="362"/>
      <c r="B172" s="392" t="s">
        <v>375</v>
      </c>
      <c r="C172" s="364" t="s">
        <v>113</v>
      </c>
      <c r="D172" s="300" t="s">
        <v>365</v>
      </c>
      <c r="E172" s="300" t="s">
        <v>365</v>
      </c>
      <c r="F172" s="300"/>
      <c r="G172" s="300"/>
      <c r="H172" s="301">
        <f t="shared" si="1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s="4" customFormat="1" ht="44.25" customHeight="1" hidden="1">
      <c r="A173" s="362"/>
      <c r="B173" s="365" t="s">
        <v>264</v>
      </c>
      <c r="C173" s="278" t="s">
        <v>113</v>
      </c>
      <c r="D173" s="269" t="s">
        <v>365</v>
      </c>
      <c r="E173" s="269" t="s">
        <v>365</v>
      </c>
      <c r="F173" s="269" t="s">
        <v>265</v>
      </c>
      <c r="G173" s="300"/>
      <c r="H173" s="301">
        <f t="shared" si="1"/>
        <v>0</v>
      </c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  <c r="AL173" s="384"/>
      <c r="AM173" s="384"/>
      <c r="AN173" s="384"/>
      <c r="AO173" s="384"/>
      <c r="AP173" s="384"/>
      <c r="AQ173" s="384"/>
      <c r="AR173" s="384"/>
      <c r="AS173" s="384"/>
      <c r="AT173" s="384"/>
      <c r="AU173" s="384"/>
      <c r="AV173" s="384"/>
      <c r="AW173" s="384"/>
      <c r="AX173" s="384"/>
      <c r="AY173" s="384"/>
      <c r="AZ173" s="384"/>
      <c r="BA173" s="384"/>
      <c r="BB173" s="384"/>
      <c r="BC173" s="384"/>
      <c r="BD173" s="384"/>
      <c r="BE173" s="384"/>
      <c r="BF173" s="384"/>
      <c r="BG173" s="384"/>
      <c r="BH173" s="384"/>
      <c r="BI173" s="384"/>
      <c r="BJ173" s="384"/>
      <c r="BK173" s="384"/>
      <c r="BL173" s="384"/>
      <c r="BM173" s="384"/>
      <c r="BN173" s="384"/>
      <c r="BO173" s="384"/>
      <c r="BP173" s="384"/>
      <c r="BQ173" s="384"/>
      <c r="BR173" s="384"/>
      <c r="BS173" s="384"/>
      <c r="BT173" s="384"/>
      <c r="BU173" s="384"/>
      <c r="BV173" s="384"/>
      <c r="BW173" s="384"/>
      <c r="BX173" s="384"/>
      <c r="BY173" s="384"/>
      <c r="BZ173" s="384"/>
      <c r="CA173" s="384"/>
      <c r="CB173" s="384"/>
      <c r="CC173" s="384"/>
      <c r="CD173" s="384"/>
      <c r="CE173" s="384"/>
      <c r="CF173" s="384"/>
      <c r="CG173" s="384"/>
      <c r="CH173" s="384"/>
      <c r="CI173" s="384"/>
      <c r="CJ173" s="384"/>
      <c r="CK173" s="384"/>
      <c r="CL173" s="384"/>
      <c r="CM173" s="384"/>
      <c r="CN173" s="384"/>
      <c r="CO173" s="384"/>
      <c r="CP173" s="384"/>
      <c r="CQ173" s="384"/>
      <c r="CR173" s="384"/>
      <c r="CS173" s="384"/>
      <c r="CT173" s="384"/>
      <c r="CU173" s="384"/>
      <c r="CV173" s="384"/>
      <c r="CW173" s="384"/>
      <c r="CX173" s="384"/>
      <c r="CY173" s="384"/>
      <c r="CZ173" s="384"/>
      <c r="DA173" s="384"/>
      <c r="DB173" s="384"/>
      <c r="DC173" s="384"/>
      <c r="DD173" s="384"/>
      <c r="DE173" s="384"/>
      <c r="DF173" s="384"/>
      <c r="DG173" s="384"/>
      <c r="DH173" s="384"/>
      <c r="DI173" s="384"/>
      <c r="DJ173" s="384"/>
      <c r="DK173" s="384"/>
      <c r="DL173" s="384"/>
      <c r="DM173" s="384"/>
      <c r="DN173" s="384"/>
      <c r="DO173" s="384"/>
      <c r="DP173" s="384"/>
      <c r="DQ173" s="384"/>
      <c r="DR173" s="384"/>
      <c r="DS173" s="384"/>
      <c r="DT173" s="384"/>
      <c r="DU173" s="384"/>
      <c r="DV173" s="384"/>
      <c r="DW173" s="384"/>
      <c r="DX173" s="384"/>
      <c r="DY173" s="384"/>
      <c r="DZ173" s="384"/>
      <c r="EA173" s="384"/>
      <c r="EB173" s="384"/>
      <c r="EC173" s="384"/>
      <c r="ED173" s="384"/>
      <c r="EE173" s="384"/>
      <c r="EF173" s="384"/>
      <c r="EG173" s="384"/>
      <c r="EH173" s="384"/>
      <c r="EI173" s="384"/>
      <c r="EJ173" s="384"/>
      <c r="EK173" s="384"/>
      <c r="EL173" s="384"/>
      <c r="EM173" s="384"/>
      <c r="EN173" s="384"/>
      <c r="EO173" s="384"/>
      <c r="EP173" s="384"/>
      <c r="EQ173" s="384"/>
      <c r="ER173" s="384"/>
      <c r="ES173" s="384"/>
      <c r="ET173" s="384"/>
      <c r="EU173" s="384"/>
      <c r="EV173" s="384"/>
      <c r="EW173" s="384"/>
      <c r="EX173" s="384"/>
      <c r="EY173" s="384"/>
      <c r="EZ173" s="384"/>
      <c r="FA173" s="384"/>
      <c r="FB173" s="384"/>
      <c r="FC173" s="384"/>
      <c r="FD173" s="384"/>
      <c r="FE173" s="384"/>
      <c r="FF173" s="384"/>
      <c r="FG173" s="384"/>
      <c r="FH173" s="384"/>
      <c r="FI173" s="384"/>
      <c r="FJ173" s="384"/>
      <c r="FK173" s="384"/>
      <c r="FL173" s="384"/>
      <c r="FM173" s="384"/>
      <c r="FN173" s="384"/>
      <c r="FO173" s="384"/>
      <c r="FP173" s="384"/>
      <c r="FQ173" s="384"/>
      <c r="FR173" s="384"/>
      <c r="FS173" s="384"/>
      <c r="FT173" s="384"/>
      <c r="FU173" s="384"/>
      <c r="FV173" s="384"/>
      <c r="FW173" s="384"/>
      <c r="FX173" s="384"/>
      <c r="FY173" s="384"/>
      <c r="FZ173" s="384"/>
      <c r="GA173" s="384"/>
      <c r="GB173" s="384"/>
      <c r="GC173" s="384"/>
      <c r="GD173" s="384"/>
      <c r="GE173" s="384"/>
      <c r="GF173" s="384"/>
      <c r="GG173" s="384"/>
      <c r="GH173" s="384"/>
      <c r="GI173" s="384"/>
      <c r="GJ173" s="384"/>
      <c r="GK173" s="384"/>
      <c r="GL173" s="384"/>
      <c r="GM173" s="384"/>
      <c r="GN173" s="384"/>
      <c r="GO173" s="384"/>
      <c r="GP173" s="384"/>
      <c r="GQ173" s="384"/>
      <c r="GR173" s="384"/>
      <c r="GS173" s="384"/>
      <c r="GT173" s="384"/>
      <c r="GU173" s="384"/>
      <c r="GV173" s="384"/>
      <c r="GW173" s="384"/>
      <c r="GX173" s="384"/>
      <c r="GY173" s="384"/>
      <c r="GZ173" s="384"/>
      <c r="HA173" s="384"/>
      <c r="HB173" s="384"/>
      <c r="HC173" s="384"/>
      <c r="HD173" s="384"/>
      <c r="HE173" s="384"/>
      <c r="HF173" s="384"/>
      <c r="HG173" s="384"/>
      <c r="HH173" s="384"/>
      <c r="HI173" s="384"/>
      <c r="HJ173" s="384"/>
      <c r="HK173" s="384"/>
      <c r="HL173" s="384"/>
      <c r="HM173" s="384"/>
      <c r="HN173" s="384"/>
      <c r="HO173" s="384"/>
      <c r="HP173" s="384"/>
      <c r="HQ173" s="384"/>
      <c r="HR173" s="384"/>
      <c r="HS173" s="384"/>
      <c r="HT173" s="384"/>
      <c r="HU173" s="384"/>
      <c r="HV173" s="384"/>
      <c r="HW173" s="384"/>
      <c r="HX173" s="384"/>
      <c r="HY173" s="384"/>
      <c r="HZ173" s="384"/>
      <c r="IA173" s="384"/>
      <c r="IB173" s="384"/>
      <c r="IC173" s="384"/>
      <c r="ID173" s="384"/>
      <c r="IE173" s="384"/>
      <c r="IF173" s="384"/>
      <c r="IG173" s="384"/>
      <c r="IH173" s="384"/>
      <c r="II173" s="384"/>
      <c r="IJ173" s="384"/>
      <c r="IK173" s="384"/>
      <c r="IL173" s="384"/>
      <c r="IM173" s="384"/>
      <c r="IN173" s="384"/>
      <c r="IO173" s="384"/>
      <c r="IP173" s="384"/>
      <c r="IQ173" s="384"/>
      <c r="IR173" s="384"/>
      <c r="IS173" s="384"/>
    </row>
    <row r="174" spans="1:253" s="4" customFormat="1" ht="29.25" customHeight="1" hidden="1">
      <c r="A174" s="362"/>
      <c r="B174" s="365" t="s">
        <v>266</v>
      </c>
      <c r="C174" s="278" t="s">
        <v>113</v>
      </c>
      <c r="D174" s="269" t="s">
        <v>365</v>
      </c>
      <c r="E174" s="269" t="s">
        <v>365</v>
      </c>
      <c r="F174" s="269" t="s">
        <v>267</v>
      </c>
      <c r="G174" s="300"/>
      <c r="H174" s="301">
        <f t="shared" si="1"/>
        <v>0</v>
      </c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  <c r="AL174" s="384"/>
      <c r="AM174" s="384"/>
      <c r="AN174" s="384"/>
      <c r="AO174" s="384"/>
      <c r="AP174" s="384"/>
      <c r="AQ174" s="384"/>
      <c r="AR174" s="384"/>
      <c r="AS174" s="384"/>
      <c r="AT174" s="384"/>
      <c r="AU174" s="384"/>
      <c r="AV174" s="384"/>
      <c r="AW174" s="384"/>
      <c r="AX174" s="384"/>
      <c r="AY174" s="384"/>
      <c r="AZ174" s="384"/>
      <c r="BA174" s="384"/>
      <c r="BB174" s="384"/>
      <c r="BC174" s="384"/>
      <c r="BD174" s="384"/>
      <c r="BE174" s="384"/>
      <c r="BF174" s="384"/>
      <c r="BG174" s="384"/>
      <c r="BH174" s="384"/>
      <c r="BI174" s="384"/>
      <c r="BJ174" s="384"/>
      <c r="BK174" s="384"/>
      <c r="BL174" s="384"/>
      <c r="BM174" s="384"/>
      <c r="BN174" s="384"/>
      <c r="BO174" s="384"/>
      <c r="BP174" s="384"/>
      <c r="BQ174" s="384"/>
      <c r="BR174" s="384"/>
      <c r="BS174" s="384"/>
      <c r="BT174" s="384"/>
      <c r="BU174" s="384"/>
      <c r="BV174" s="384"/>
      <c r="BW174" s="384"/>
      <c r="BX174" s="384"/>
      <c r="BY174" s="384"/>
      <c r="BZ174" s="384"/>
      <c r="CA174" s="384"/>
      <c r="CB174" s="384"/>
      <c r="CC174" s="384"/>
      <c r="CD174" s="384"/>
      <c r="CE174" s="384"/>
      <c r="CF174" s="384"/>
      <c r="CG174" s="384"/>
      <c r="CH174" s="384"/>
      <c r="CI174" s="384"/>
      <c r="CJ174" s="384"/>
      <c r="CK174" s="384"/>
      <c r="CL174" s="384"/>
      <c r="CM174" s="384"/>
      <c r="CN174" s="384"/>
      <c r="CO174" s="384"/>
      <c r="CP174" s="384"/>
      <c r="CQ174" s="384"/>
      <c r="CR174" s="384"/>
      <c r="CS174" s="384"/>
      <c r="CT174" s="384"/>
      <c r="CU174" s="384"/>
      <c r="CV174" s="384"/>
      <c r="CW174" s="384"/>
      <c r="CX174" s="384"/>
      <c r="CY174" s="384"/>
      <c r="CZ174" s="384"/>
      <c r="DA174" s="384"/>
      <c r="DB174" s="384"/>
      <c r="DC174" s="384"/>
      <c r="DD174" s="384"/>
      <c r="DE174" s="384"/>
      <c r="DF174" s="384"/>
      <c r="DG174" s="384"/>
      <c r="DH174" s="384"/>
      <c r="DI174" s="384"/>
      <c r="DJ174" s="384"/>
      <c r="DK174" s="384"/>
      <c r="DL174" s="384"/>
      <c r="DM174" s="384"/>
      <c r="DN174" s="384"/>
      <c r="DO174" s="384"/>
      <c r="DP174" s="384"/>
      <c r="DQ174" s="384"/>
      <c r="DR174" s="384"/>
      <c r="DS174" s="384"/>
      <c r="DT174" s="384"/>
      <c r="DU174" s="384"/>
      <c r="DV174" s="384"/>
      <c r="DW174" s="384"/>
      <c r="DX174" s="384"/>
      <c r="DY174" s="384"/>
      <c r="DZ174" s="384"/>
      <c r="EA174" s="384"/>
      <c r="EB174" s="384"/>
      <c r="EC174" s="384"/>
      <c r="ED174" s="384"/>
      <c r="EE174" s="384"/>
      <c r="EF174" s="384"/>
      <c r="EG174" s="384"/>
      <c r="EH174" s="384"/>
      <c r="EI174" s="384"/>
      <c r="EJ174" s="384"/>
      <c r="EK174" s="384"/>
      <c r="EL174" s="384"/>
      <c r="EM174" s="384"/>
      <c r="EN174" s="384"/>
      <c r="EO174" s="384"/>
      <c r="EP174" s="384"/>
      <c r="EQ174" s="384"/>
      <c r="ER174" s="384"/>
      <c r="ES174" s="384"/>
      <c r="ET174" s="384"/>
      <c r="EU174" s="384"/>
      <c r="EV174" s="384"/>
      <c r="EW174" s="384"/>
      <c r="EX174" s="384"/>
      <c r="EY174" s="384"/>
      <c r="EZ174" s="384"/>
      <c r="FA174" s="384"/>
      <c r="FB174" s="384"/>
      <c r="FC174" s="384"/>
      <c r="FD174" s="384"/>
      <c r="FE174" s="384"/>
      <c r="FF174" s="384"/>
      <c r="FG174" s="384"/>
      <c r="FH174" s="384"/>
      <c r="FI174" s="384"/>
      <c r="FJ174" s="384"/>
      <c r="FK174" s="384"/>
      <c r="FL174" s="384"/>
      <c r="FM174" s="384"/>
      <c r="FN174" s="384"/>
      <c r="FO174" s="384"/>
      <c r="FP174" s="384"/>
      <c r="FQ174" s="384"/>
      <c r="FR174" s="384"/>
      <c r="FS174" s="384"/>
      <c r="FT174" s="384"/>
      <c r="FU174" s="384"/>
      <c r="FV174" s="384"/>
      <c r="FW174" s="384"/>
      <c r="FX174" s="384"/>
      <c r="FY174" s="384"/>
      <c r="FZ174" s="384"/>
      <c r="GA174" s="384"/>
      <c r="GB174" s="384"/>
      <c r="GC174" s="384"/>
      <c r="GD174" s="384"/>
      <c r="GE174" s="384"/>
      <c r="GF174" s="384"/>
      <c r="GG174" s="384"/>
      <c r="GH174" s="384"/>
      <c r="GI174" s="384"/>
      <c r="GJ174" s="384"/>
      <c r="GK174" s="384"/>
      <c r="GL174" s="384"/>
      <c r="GM174" s="384"/>
      <c r="GN174" s="384"/>
      <c r="GO174" s="384"/>
      <c r="GP174" s="384"/>
      <c r="GQ174" s="384"/>
      <c r="GR174" s="384"/>
      <c r="GS174" s="384"/>
      <c r="GT174" s="384"/>
      <c r="GU174" s="384"/>
      <c r="GV174" s="384"/>
      <c r="GW174" s="384"/>
      <c r="GX174" s="384"/>
      <c r="GY174" s="384"/>
      <c r="GZ174" s="384"/>
      <c r="HA174" s="384"/>
      <c r="HB174" s="384"/>
      <c r="HC174" s="384"/>
      <c r="HD174" s="384"/>
      <c r="HE174" s="384"/>
      <c r="HF174" s="384"/>
      <c r="HG174" s="384"/>
      <c r="HH174" s="384"/>
      <c r="HI174" s="384"/>
      <c r="HJ174" s="384"/>
      <c r="HK174" s="384"/>
      <c r="HL174" s="384"/>
      <c r="HM174" s="384"/>
      <c r="HN174" s="384"/>
      <c r="HO174" s="384"/>
      <c r="HP174" s="384"/>
      <c r="HQ174" s="384"/>
      <c r="HR174" s="384"/>
      <c r="HS174" s="384"/>
      <c r="HT174" s="384"/>
      <c r="HU174" s="384"/>
      <c r="HV174" s="384"/>
      <c r="HW174" s="384"/>
      <c r="HX174" s="384"/>
      <c r="HY174" s="384"/>
      <c r="HZ174" s="384"/>
      <c r="IA174" s="384"/>
      <c r="IB174" s="384"/>
      <c r="IC174" s="384"/>
      <c r="ID174" s="384"/>
      <c r="IE174" s="384"/>
      <c r="IF174" s="384"/>
      <c r="IG174" s="384"/>
      <c r="IH174" s="384"/>
      <c r="II174" s="384"/>
      <c r="IJ174" s="384"/>
      <c r="IK174" s="384"/>
      <c r="IL174" s="384"/>
      <c r="IM174" s="384"/>
      <c r="IN174" s="384"/>
      <c r="IO174" s="384"/>
      <c r="IP174" s="384"/>
      <c r="IQ174" s="384"/>
      <c r="IR174" s="384"/>
      <c r="IS174" s="384"/>
    </row>
    <row r="175" spans="1:253" s="4" customFormat="1" ht="63" customHeight="1" hidden="1">
      <c r="A175" s="362"/>
      <c r="B175" s="365" t="s">
        <v>268</v>
      </c>
      <c r="C175" s="278" t="s">
        <v>113</v>
      </c>
      <c r="D175" s="269" t="s">
        <v>365</v>
      </c>
      <c r="E175" s="269" t="s">
        <v>365</v>
      </c>
      <c r="F175" s="269" t="s">
        <v>269</v>
      </c>
      <c r="G175" s="300"/>
      <c r="H175" s="301">
        <f t="shared" si="1"/>
        <v>0</v>
      </c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  <c r="AL175" s="384"/>
      <c r="AM175" s="384"/>
      <c r="AN175" s="384"/>
      <c r="AO175" s="384"/>
      <c r="AP175" s="384"/>
      <c r="AQ175" s="384"/>
      <c r="AR175" s="384"/>
      <c r="AS175" s="384"/>
      <c r="AT175" s="384"/>
      <c r="AU175" s="384"/>
      <c r="AV175" s="384"/>
      <c r="AW175" s="384"/>
      <c r="AX175" s="384"/>
      <c r="AY175" s="384"/>
      <c r="AZ175" s="384"/>
      <c r="BA175" s="384"/>
      <c r="BB175" s="384"/>
      <c r="BC175" s="384"/>
      <c r="BD175" s="384"/>
      <c r="BE175" s="384"/>
      <c r="BF175" s="384"/>
      <c r="BG175" s="384"/>
      <c r="BH175" s="384"/>
      <c r="BI175" s="384"/>
      <c r="BJ175" s="384"/>
      <c r="BK175" s="384"/>
      <c r="BL175" s="384"/>
      <c r="BM175" s="384"/>
      <c r="BN175" s="384"/>
      <c r="BO175" s="384"/>
      <c r="BP175" s="384"/>
      <c r="BQ175" s="384"/>
      <c r="BR175" s="384"/>
      <c r="BS175" s="384"/>
      <c r="BT175" s="384"/>
      <c r="BU175" s="384"/>
      <c r="BV175" s="384"/>
      <c r="BW175" s="384"/>
      <c r="BX175" s="384"/>
      <c r="BY175" s="384"/>
      <c r="BZ175" s="384"/>
      <c r="CA175" s="384"/>
      <c r="CB175" s="384"/>
      <c r="CC175" s="384"/>
      <c r="CD175" s="384"/>
      <c r="CE175" s="384"/>
      <c r="CF175" s="384"/>
      <c r="CG175" s="384"/>
      <c r="CH175" s="384"/>
      <c r="CI175" s="384"/>
      <c r="CJ175" s="384"/>
      <c r="CK175" s="384"/>
      <c r="CL175" s="384"/>
      <c r="CM175" s="384"/>
      <c r="CN175" s="384"/>
      <c r="CO175" s="384"/>
      <c r="CP175" s="384"/>
      <c r="CQ175" s="384"/>
      <c r="CR175" s="384"/>
      <c r="CS175" s="384"/>
      <c r="CT175" s="384"/>
      <c r="CU175" s="384"/>
      <c r="CV175" s="384"/>
      <c r="CW175" s="384"/>
      <c r="CX175" s="384"/>
      <c r="CY175" s="384"/>
      <c r="CZ175" s="384"/>
      <c r="DA175" s="384"/>
      <c r="DB175" s="384"/>
      <c r="DC175" s="384"/>
      <c r="DD175" s="384"/>
      <c r="DE175" s="384"/>
      <c r="DF175" s="384"/>
      <c r="DG175" s="384"/>
      <c r="DH175" s="384"/>
      <c r="DI175" s="384"/>
      <c r="DJ175" s="384"/>
      <c r="DK175" s="384"/>
      <c r="DL175" s="384"/>
      <c r="DM175" s="384"/>
      <c r="DN175" s="384"/>
      <c r="DO175" s="384"/>
      <c r="DP175" s="384"/>
      <c r="DQ175" s="384"/>
      <c r="DR175" s="384"/>
      <c r="DS175" s="384"/>
      <c r="DT175" s="384"/>
      <c r="DU175" s="384"/>
      <c r="DV175" s="384"/>
      <c r="DW175" s="384"/>
      <c r="DX175" s="384"/>
      <c r="DY175" s="384"/>
      <c r="DZ175" s="384"/>
      <c r="EA175" s="384"/>
      <c r="EB175" s="384"/>
      <c r="EC175" s="384"/>
      <c r="ED175" s="384"/>
      <c r="EE175" s="384"/>
      <c r="EF175" s="384"/>
      <c r="EG175" s="384"/>
      <c r="EH175" s="384"/>
      <c r="EI175" s="384"/>
      <c r="EJ175" s="384"/>
      <c r="EK175" s="384"/>
      <c r="EL175" s="384"/>
      <c r="EM175" s="384"/>
      <c r="EN175" s="384"/>
      <c r="EO175" s="384"/>
      <c r="EP175" s="384"/>
      <c r="EQ175" s="384"/>
      <c r="ER175" s="384"/>
      <c r="ES175" s="384"/>
      <c r="ET175" s="384"/>
      <c r="EU175" s="384"/>
      <c r="EV175" s="384"/>
      <c r="EW175" s="384"/>
      <c r="EX175" s="384"/>
      <c r="EY175" s="384"/>
      <c r="EZ175" s="384"/>
      <c r="FA175" s="384"/>
      <c r="FB175" s="384"/>
      <c r="FC175" s="384"/>
      <c r="FD175" s="384"/>
      <c r="FE175" s="384"/>
      <c r="FF175" s="384"/>
      <c r="FG175" s="384"/>
      <c r="FH175" s="384"/>
      <c r="FI175" s="384"/>
      <c r="FJ175" s="384"/>
      <c r="FK175" s="384"/>
      <c r="FL175" s="384"/>
      <c r="FM175" s="384"/>
      <c r="FN175" s="384"/>
      <c r="FO175" s="384"/>
      <c r="FP175" s="384"/>
      <c r="FQ175" s="384"/>
      <c r="FR175" s="384"/>
      <c r="FS175" s="384"/>
      <c r="FT175" s="384"/>
      <c r="FU175" s="384"/>
      <c r="FV175" s="384"/>
      <c r="FW175" s="384"/>
      <c r="FX175" s="384"/>
      <c r="FY175" s="384"/>
      <c r="FZ175" s="384"/>
      <c r="GA175" s="384"/>
      <c r="GB175" s="384"/>
      <c r="GC175" s="384"/>
      <c r="GD175" s="384"/>
      <c r="GE175" s="384"/>
      <c r="GF175" s="384"/>
      <c r="GG175" s="384"/>
      <c r="GH175" s="384"/>
      <c r="GI175" s="384"/>
      <c r="GJ175" s="384"/>
      <c r="GK175" s="384"/>
      <c r="GL175" s="384"/>
      <c r="GM175" s="384"/>
      <c r="GN175" s="384"/>
      <c r="GO175" s="384"/>
      <c r="GP175" s="384"/>
      <c r="GQ175" s="384"/>
      <c r="GR175" s="384"/>
      <c r="GS175" s="384"/>
      <c r="GT175" s="384"/>
      <c r="GU175" s="384"/>
      <c r="GV175" s="384"/>
      <c r="GW175" s="384"/>
      <c r="GX175" s="384"/>
      <c r="GY175" s="384"/>
      <c r="GZ175" s="384"/>
      <c r="HA175" s="384"/>
      <c r="HB175" s="384"/>
      <c r="HC175" s="384"/>
      <c r="HD175" s="384"/>
      <c r="HE175" s="384"/>
      <c r="HF175" s="384"/>
      <c r="HG175" s="384"/>
      <c r="HH175" s="384"/>
      <c r="HI175" s="384"/>
      <c r="HJ175" s="384"/>
      <c r="HK175" s="384"/>
      <c r="HL175" s="384"/>
      <c r="HM175" s="384"/>
      <c r="HN175" s="384"/>
      <c r="HO175" s="384"/>
      <c r="HP175" s="384"/>
      <c r="HQ175" s="384"/>
      <c r="HR175" s="384"/>
      <c r="HS175" s="384"/>
      <c r="HT175" s="384"/>
      <c r="HU175" s="384"/>
      <c r="HV175" s="384"/>
      <c r="HW175" s="384"/>
      <c r="HX175" s="384"/>
      <c r="HY175" s="384"/>
      <c r="HZ175" s="384"/>
      <c r="IA175" s="384"/>
      <c r="IB175" s="384"/>
      <c r="IC175" s="384"/>
      <c r="ID175" s="384"/>
      <c r="IE175" s="384"/>
      <c r="IF175" s="384"/>
      <c r="IG175" s="384"/>
      <c r="IH175" s="384"/>
      <c r="II175" s="384"/>
      <c r="IJ175" s="384"/>
      <c r="IK175" s="384"/>
      <c r="IL175" s="384"/>
      <c r="IM175" s="384"/>
      <c r="IN175" s="384"/>
      <c r="IO175" s="384"/>
      <c r="IP175" s="384"/>
      <c r="IQ175" s="384"/>
      <c r="IR175" s="384"/>
      <c r="IS175" s="384"/>
    </row>
    <row r="176" spans="1:253" s="4" customFormat="1" ht="49.5" customHeight="1" hidden="1">
      <c r="A176" s="362"/>
      <c r="B176" s="393" t="s">
        <v>270</v>
      </c>
      <c r="C176" s="278" t="s">
        <v>113</v>
      </c>
      <c r="D176" s="269" t="s">
        <v>365</v>
      </c>
      <c r="E176" s="269" t="s">
        <v>365</v>
      </c>
      <c r="F176" s="269" t="s">
        <v>271</v>
      </c>
      <c r="G176" s="300"/>
      <c r="H176" s="301">
        <f t="shared" si="1"/>
        <v>0</v>
      </c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  <c r="AL176" s="384"/>
      <c r="AM176" s="384"/>
      <c r="AN176" s="384"/>
      <c r="AO176" s="384"/>
      <c r="AP176" s="384"/>
      <c r="AQ176" s="384"/>
      <c r="AR176" s="384"/>
      <c r="AS176" s="384"/>
      <c r="AT176" s="384"/>
      <c r="AU176" s="384"/>
      <c r="AV176" s="384"/>
      <c r="AW176" s="384"/>
      <c r="AX176" s="384"/>
      <c r="AY176" s="384"/>
      <c r="AZ176" s="384"/>
      <c r="BA176" s="384"/>
      <c r="BB176" s="384"/>
      <c r="BC176" s="384"/>
      <c r="BD176" s="384"/>
      <c r="BE176" s="384"/>
      <c r="BF176" s="384"/>
      <c r="BG176" s="384"/>
      <c r="BH176" s="384"/>
      <c r="BI176" s="384"/>
      <c r="BJ176" s="384"/>
      <c r="BK176" s="384"/>
      <c r="BL176" s="384"/>
      <c r="BM176" s="384"/>
      <c r="BN176" s="384"/>
      <c r="BO176" s="384"/>
      <c r="BP176" s="384"/>
      <c r="BQ176" s="384"/>
      <c r="BR176" s="384"/>
      <c r="BS176" s="384"/>
      <c r="BT176" s="384"/>
      <c r="BU176" s="384"/>
      <c r="BV176" s="384"/>
      <c r="BW176" s="384"/>
      <c r="BX176" s="384"/>
      <c r="BY176" s="384"/>
      <c r="BZ176" s="384"/>
      <c r="CA176" s="384"/>
      <c r="CB176" s="384"/>
      <c r="CC176" s="384"/>
      <c r="CD176" s="384"/>
      <c r="CE176" s="384"/>
      <c r="CF176" s="384"/>
      <c r="CG176" s="384"/>
      <c r="CH176" s="384"/>
      <c r="CI176" s="384"/>
      <c r="CJ176" s="384"/>
      <c r="CK176" s="384"/>
      <c r="CL176" s="384"/>
      <c r="CM176" s="384"/>
      <c r="CN176" s="384"/>
      <c r="CO176" s="384"/>
      <c r="CP176" s="384"/>
      <c r="CQ176" s="384"/>
      <c r="CR176" s="384"/>
      <c r="CS176" s="384"/>
      <c r="CT176" s="384"/>
      <c r="CU176" s="384"/>
      <c r="CV176" s="384"/>
      <c r="CW176" s="384"/>
      <c r="CX176" s="384"/>
      <c r="CY176" s="384"/>
      <c r="CZ176" s="384"/>
      <c r="DA176" s="384"/>
      <c r="DB176" s="384"/>
      <c r="DC176" s="384"/>
      <c r="DD176" s="384"/>
      <c r="DE176" s="384"/>
      <c r="DF176" s="384"/>
      <c r="DG176" s="384"/>
      <c r="DH176" s="384"/>
      <c r="DI176" s="384"/>
      <c r="DJ176" s="384"/>
      <c r="DK176" s="384"/>
      <c r="DL176" s="384"/>
      <c r="DM176" s="384"/>
      <c r="DN176" s="384"/>
      <c r="DO176" s="384"/>
      <c r="DP176" s="384"/>
      <c r="DQ176" s="384"/>
      <c r="DR176" s="384"/>
      <c r="DS176" s="384"/>
      <c r="DT176" s="384"/>
      <c r="DU176" s="384"/>
      <c r="DV176" s="384"/>
      <c r="DW176" s="384"/>
      <c r="DX176" s="384"/>
      <c r="DY176" s="384"/>
      <c r="DZ176" s="384"/>
      <c r="EA176" s="384"/>
      <c r="EB176" s="384"/>
      <c r="EC176" s="384"/>
      <c r="ED176" s="384"/>
      <c r="EE176" s="384"/>
      <c r="EF176" s="384"/>
      <c r="EG176" s="384"/>
      <c r="EH176" s="384"/>
      <c r="EI176" s="384"/>
      <c r="EJ176" s="384"/>
      <c r="EK176" s="384"/>
      <c r="EL176" s="384"/>
      <c r="EM176" s="384"/>
      <c r="EN176" s="384"/>
      <c r="EO176" s="384"/>
      <c r="EP176" s="384"/>
      <c r="EQ176" s="384"/>
      <c r="ER176" s="384"/>
      <c r="ES176" s="384"/>
      <c r="ET176" s="384"/>
      <c r="EU176" s="384"/>
      <c r="EV176" s="384"/>
      <c r="EW176" s="384"/>
      <c r="EX176" s="384"/>
      <c r="EY176" s="384"/>
      <c r="EZ176" s="384"/>
      <c r="FA176" s="384"/>
      <c r="FB176" s="384"/>
      <c r="FC176" s="384"/>
      <c r="FD176" s="384"/>
      <c r="FE176" s="384"/>
      <c r="FF176" s="384"/>
      <c r="FG176" s="384"/>
      <c r="FH176" s="384"/>
      <c r="FI176" s="384"/>
      <c r="FJ176" s="384"/>
      <c r="FK176" s="384"/>
      <c r="FL176" s="384"/>
      <c r="FM176" s="384"/>
      <c r="FN176" s="384"/>
      <c r="FO176" s="384"/>
      <c r="FP176" s="384"/>
      <c r="FQ176" s="384"/>
      <c r="FR176" s="384"/>
      <c r="FS176" s="384"/>
      <c r="FT176" s="384"/>
      <c r="FU176" s="384"/>
      <c r="FV176" s="384"/>
      <c r="FW176" s="384"/>
      <c r="FX176" s="384"/>
      <c r="FY176" s="384"/>
      <c r="FZ176" s="384"/>
      <c r="GA176" s="384"/>
      <c r="GB176" s="384"/>
      <c r="GC176" s="384"/>
      <c r="GD176" s="384"/>
      <c r="GE176" s="384"/>
      <c r="GF176" s="384"/>
      <c r="GG176" s="384"/>
      <c r="GH176" s="384"/>
      <c r="GI176" s="384"/>
      <c r="GJ176" s="384"/>
      <c r="GK176" s="384"/>
      <c r="GL176" s="384"/>
      <c r="GM176" s="384"/>
      <c r="GN176" s="384"/>
      <c r="GO176" s="384"/>
      <c r="GP176" s="384"/>
      <c r="GQ176" s="384"/>
      <c r="GR176" s="384"/>
      <c r="GS176" s="384"/>
      <c r="GT176" s="384"/>
      <c r="GU176" s="384"/>
      <c r="GV176" s="384"/>
      <c r="GW176" s="384"/>
      <c r="GX176" s="384"/>
      <c r="GY176" s="384"/>
      <c r="GZ176" s="384"/>
      <c r="HA176" s="384"/>
      <c r="HB176" s="384"/>
      <c r="HC176" s="384"/>
      <c r="HD176" s="384"/>
      <c r="HE176" s="384"/>
      <c r="HF176" s="384"/>
      <c r="HG176" s="384"/>
      <c r="HH176" s="384"/>
      <c r="HI176" s="384"/>
      <c r="HJ176" s="384"/>
      <c r="HK176" s="384"/>
      <c r="HL176" s="384"/>
      <c r="HM176" s="384"/>
      <c r="HN176" s="384"/>
      <c r="HO176" s="384"/>
      <c r="HP176" s="384"/>
      <c r="HQ176" s="384"/>
      <c r="HR176" s="384"/>
      <c r="HS176" s="384"/>
      <c r="HT176" s="384"/>
      <c r="HU176" s="384"/>
      <c r="HV176" s="384"/>
      <c r="HW176" s="384"/>
      <c r="HX176" s="384"/>
      <c r="HY176" s="384"/>
      <c r="HZ176" s="384"/>
      <c r="IA176" s="384"/>
      <c r="IB176" s="384"/>
      <c r="IC176" s="384"/>
      <c r="ID176" s="384"/>
      <c r="IE176" s="384"/>
      <c r="IF176" s="384"/>
      <c r="IG176" s="384"/>
      <c r="IH176" s="384"/>
      <c r="II176" s="384"/>
      <c r="IJ176" s="384"/>
      <c r="IK176" s="384"/>
      <c r="IL176" s="384"/>
      <c r="IM176" s="384"/>
      <c r="IN176" s="384"/>
      <c r="IO176" s="384"/>
      <c r="IP176" s="384"/>
      <c r="IQ176" s="384"/>
      <c r="IR176" s="384"/>
      <c r="IS176" s="384"/>
    </row>
    <row r="177" spans="1:253" ht="42.75" hidden="1">
      <c r="A177" s="362"/>
      <c r="B177" s="293" t="s">
        <v>248</v>
      </c>
      <c r="C177" s="278" t="s">
        <v>113</v>
      </c>
      <c r="D177" s="269" t="s">
        <v>365</v>
      </c>
      <c r="E177" s="269" t="s">
        <v>365</v>
      </c>
      <c r="F177" s="269" t="s">
        <v>271</v>
      </c>
      <c r="G177" s="300" t="s">
        <v>132</v>
      </c>
      <c r="H177" s="301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  <c r="AL177" s="384"/>
      <c r="AM177" s="384"/>
      <c r="AN177" s="384"/>
      <c r="AO177" s="384"/>
      <c r="AP177" s="384"/>
      <c r="AQ177" s="384"/>
      <c r="AR177" s="384"/>
      <c r="AS177" s="384"/>
      <c r="AT177" s="384"/>
      <c r="AU177" s="384"/>
      <c r="AV177" s="384"/>
      <c r="AW177" s="384"/>
      <c r="AX177" s="384"/>
      <c r="AY177" s="384"/>
      <c r="AZ177" s="384"/>
      <c r="BA177" s="384"/>
      <c r="BB177" s="384"/>
      <c r="BC177" s="384"/>
      <c r="BD177" s="384"/>
      <c r="BE177" s="384"/>
      <c r="BF177" s="384"/>
      <c r="BG177" s="384"/>
      <c r="BH177" s="384"/>
      <c r="BI177" s="384"/>
      <c r="BJ177" s="384"/>
      <c r="BK177" s="384"/>
      <c r="BL177" s="384"/>
      <c r="BM177" s="384"/>
      <c r="BN177" s="384"/>
      <c r="BO177" s="384"/>
      <c r="BP177" s="384"/>
      <c r="BQ177" s="384"/>
      <c r="BR177" s="384"/>
      <c r="BS177" s="384"/>
      <c r="BT177" s="384"/>
      <c r="BU177" s="384"/>
      <c r="BV177" s="384"/>
      <c r="BW177" s="384"/>
      <c r="BX177" s="384"/>
      <c r="BY177" s="384"/>
      <c r="BZ177" s="384"/>
      <c r="CA177" s="384"/>
      <c r="CB177" s="384"/>
      <c r="CC177" s="384"/>
      <c r="CD177" s="384"/>
      <c r="CE177" s="384"/>
      <c r="CF177" s="384"/>
      <c r="CG177" s="384"/>
      <c r="CH177" s="384"/>
      <c r="CI177" s="384"/>
      <c r="CJ177" s="384"/>
      <c r="CK177" s="384"/>
      <c r="CL177" s="384"/>
      <c r="CM177" s="384"/>
      <c r="CN177" s="384"/>
      <c r="CO177" s="384"/>
      <c r="CP177" s="384"/>
      <c r="CQ177" s="384"/>
      <c r="CR177" s="384"/>
      <c r="CS177" s="384"/>
      <c r="CT177" s="384"/>
      <c r="CU177" s="384"/>
      <c r="CV177" s="384"/>
      <c r="CW177" s="384"/>
      <c r="CX177" s="384"/>
      <c r="CY177" s="384"/>
      <c r="CZ177" s="384"/>
      <c r="DA177" s="384"/>
      <c r="DB177" s="384"/>
      <c r="DC177" s="384"/>
      <c r="DD177" s="384"/>
      <c r="DE177" s="384"/>
      <c r="DF177" s="384"/>
      <c r="DG177" s="384"/>
      <c r="DH177" s="384"/>
      <c r="DI177" s="384"/>
      <c r="DJ177" s="384"/>
      <c r="DK177" s="384"/>
      <c r="DL177" s="384"/>
      <c r="DM177" s="384"/>
      <c r="DN177" s="384"/>
      <c r="DO177" s="384"/>
      <c r="DP177" s="384"/>
      <c r="DQ177" s="384"/>
      <c r="DR177" s="384"/>
      <c r="DS177" s="384"/>
      <c r="DT177" s="384"/>
      <c r="DU177" s="384"/>
      <c r="DV177" s="384"/>
      <c r="DW177" s="384"/>
      <c r="DX177" s="384"/>
      <c r="DY177" s="384"/>
      <c r="DZ177" s="384"/>
      <c r="EA177" s="384"/>
      <c r="EB177" s="384"/>
      <c r="EC177" s="384"/>
      <c r="ED177" s="384"/>
      <c r="EE177" s="384"/>
      <c r="EF177" s="384"/>
      <c r="EG177" s="384"/>
      <c r="EH177" s="384"/>
      <c r="EI177" s="384"/>
      <c r="EJ177" s="384"/>
      <c r="EK177" s="384"/>
      <c r="EL177" s="384"/>
      <c r="EM177" s="384"/>
      <c r="EN177" s="384"/>
      <c r="EO177" s="384"/>
      <c r="EP177" s="384"/>
      <c r="EQ177" s="384"/>
      <c r="ER177" s="384"/>
      <c r="ES177" s="384"/>
      <c r="ET177" s="384"/>
      <c r="EU177" s="384"/>
      <c r="EV177" s="384"/>
      <c r="EW177" s="384"/>
      <c r="EX177" s="384"/>
      <c r="EY177" s="384"/>
      <c r="EZ177" s="384"/>
      <c r="FA177" s="384"/>
      <c r="FB177" s="384"/>
      <c r="FC177" s="384"/>
      <c r="FD177" s="384"/>
      <c r="FE177" s="384"/>
      <c r="FF177" s="384"/>
      <c r="FG177" s="384"/>
      <c r="FH177" s="384"/>
      <c r="FI177" s="384"/>
      <c r="FJ177" s="384"/>
      <c r="FK177" s="384"/>
      <c r="FL177" s="384"/>
      <c r="FM177" s="384"/>
      <c r="FN177" s="384"/>
      <c r="FO177" s="384"/>
      <c r="FP177" s="384"/>
      <c r="FQ177" s="384"/>
      <c r="FR177" s="384"/>
      <c r="FS177" s="384"/>
      <c r="FT177" s="384"/>
      <c r="FU177" s="384"/>
      <c r="FV177" s="384"/>
      <c r="FW177" s="384"/>
      <c r="FX177" s="384"/>
      <c r="FY177" s="384"/>
      <c r="FZ177" s="384"/>
      <c r="GA177" s="384"/>
      <c r="GB177" s="384"/>
      <c r="GC177" s="384"/>
      <c r="GD177" s="384"/>
      <c r="GE177" s="384"/>
      <c r="GF177" s="384"/>
      <c r="GG177" s="384"/>
      <c r="GH177" s="384"/>
      <c r="GI177" s="384"/>
      <c r="GJ177" s="384"/>
      <c r="GK177" s="384"/>
      <c r="GL177" s="384"/>
      <c r="GM177" s="384"/>
      <c r="GN177" s="384"/>
      <c r="GO177" s="384"/>
      <c r="GP177" s="384"/>
      <c r="GQ177" s="384"/>
      <c r="GR177" s="384"/>
      <c r="GS177" s="384"/>
      <c r="GT177" s="384"/>
      <c r="GU177" s="384"/>
      <c r="GV177" s="384"/>
      <c r="GW177" s="384"/>
      <c r="GX177" s="384"/>
      <c r="GY177" s="384"/>
      <c r="GZ177" s="384"/>
      <c r="HA177" s="384"/>
      <c r="HB177" s="384"/>
      <c r="HC177" s="384"/>
      <c r="HD177" s="384"/>
      <c r="HE177" s="384"/>
      <c r="HF177" s="384"/>
      <c r="HG177" s="384"/>
      <c r="HH177" s="384"/>
      <c r="HI177" s="384"/>
      <c r="HJ177" s="384"/>
      <c r="HK177" s="384"/>
      <c r="HL177" s="384"/>
      <c r="HM177" s="384"/>
      <c r="HN177" s="384"/>
      <c r="HO177" s="384"/>
      <c r="HP177" s="384"/>
      <c r="HQ177" s="384"/>
      <c r="HR177" s="384"/>
      <c r="HS177" s="384"/>
      <c r="HT177" s="384"/>
      <c r="HU177" s="384"/>
      <c r="HV177" s="384"/>
      <c r="HW177" s="384"/>
      <c r="HX177" s="384"/>
      <c r="HY177" s="384"/>
      <c r="HZ177" s="384"/>
      <c r="IA177" s="384"/>
      <c r="IB177" s="384"/>
      <c r="IC177" s="384"/>
      <c r="ID177" s="384"/>
      <c r="IE177" s="384"/>
      <c r="IF177" s="384"/>
      <c r="IG177" s="384"/>
      <c r="IH177" s="384"/>
      <c r="II177" s="384"/>
      <c r="IJ177" s="384"/>
      <c r="IK177" s="384"/>
      <c r="IL177" s="384"/>
      <c r="IM177" s="384"/>
      <c r="IN177" s="384"/>
      <c r="IO177" s="384"/>
      <c r="IP177" s="384"/>
      <c r="IQ177" s="384"/>
      <c r="IR177" s="384"/>
      <c r="IS177" s="384"/>
    </row>
    <row r="178" spans="1:253" s="4" customFormat="1" ht="21" hidden="1">
      <c r="A178" s="387"/>
      <c r="B178" s="382" t="s">
        <v>14</v>
      </c>
      <c r="C178" s="364" t="s">
        <v>113</v>
      </c>
      <c r="D178" s="300" t="s">
        <v>50</v>
      </c>
      <c r="E178" s="300" t="s">
        <v>50</v>
      </c>
      <c r="F178" s="300"/>
      <c r="G178" s="300"/>
      <c r="H178" s="301">
        <f>H179</f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s="4" customFormat="1" ht="64.5" hidden="1">
      <c r="A179" s="387"/>
      <c r="B179" s="394" t="s">
        <v>496</v>
      </c>
      <c r="C179" s="364" t="s">
        <v>113</v>
      </c>
      <c r="D179" s="300" t="s">
        <v>50</v>
      </c>
      <c r="E179" s="300" t="s">
        <v>50</v>
      </c>
      <c r="F179" s="300" t="s">
        <v>342</v>
      </c>
      <c r="G179" s="300"/>
      <c r="H179" s="301">
        <f>H180</f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4" customFormat="1" ht="21" hidden="1">
      <c r="A180" s="387"/>
      <c r="B180" s="382" t="s">
        <v>200</v>
      </c>
      <c r="C180" s="364" t="s">
        <v>113</v>
      </c>
      <c r="D180" s="300" t="s">
        <v>50</v>
      </c>
      <c r="E180" s="300" t="s">
        <v>50</v>
      </c>
      <c r="F180" s="300" t="s">
        <v>343</v>
      </c>
      <c r="G180" s="300"/>
      <c r="H180" s="301">
        <f>H181</f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253" s="4" customFormat="1" ht="42.75" hidden="1">
      <c r="A181" s="387"/>
      <c r="B181" s="382" t="s">
        <v>229</v>
      </c>
      <c r="C181" s="364" t="s">
        <v>113</v>
      </c>
      <c r="D181" s="300" t="s">
        <v>50</v>
      </c>
      <c r="E181" s="300" t="s">
        <v>50</v>
      </c>
      <c r="F181" s="300" t="s">
        <v>350</v>
      </c>
      <c r="G181" s="300"/>
      <c r="H181" s="301">
        <f>H182</f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4" customFormat="1" ht="181.5" customHeight="1" hidden="1">
      <c r="A182" s="387"/>
      <c r="B182" s="395" t="s">
        <v>219</v>
      </c>
      <c r="C182" s="364" t="s">
        <v>113</v>
      </c>
      <c r="D182" s="300" t="s">
        <v>50</v>
      </c>
      <c r="E182" s="300" t="s">
        <v>50</v>
      </c>
      <c r="F182" s="300" t="s">
        <v>351</v>
      </c>
      <c r="G182" s="300"/>
      <c r="H182" s="301">
        <f>H183</f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253" s="4" customFormat="1" ht="42.75" hidden="1">
      <c r="A183" s="387"/>
      <c r="B183" s="382" t="s">
        <v>248</v>
      </c>
      <c r="C183" s="364" t="s">
        <v>113</v>
      </c>
      <c r="D183" s="300" t="s">
        <v>50</v>
      </c>
      <c r="E183" s="300" t="s">
        <v>50</v>
      </c>
      <c r="F183" s="300" t="s">
        <v>351</v>
      </c>
      <c r="G183" s="300" t="s">
        <v>132</v>
      </c>
      <c r="H183" s="301"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s="4" customFormat="1" ht="21" hidden="1">
      <c r="A184" s="387"/>
      <c r="B184" s="390" t="s">
        <v>374</v>
      </c>
      <c r="C184" s="360" t="s">
        <v>113</v>
      </c>
      <c r="D184" s="361" t="s">
        <v>365</v>
      </c>
      <c r="E184" s="361" t="s">
        <v>165</v>
      </c>
      <c r="F184" s="300"/>
      <c r="G184" s="300"/>
      <c r="H184" s="323">
        <f aca="true" t="shared" si="2" ref="H184:H189">H185</f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s="4" customFormat="1" ht="21" hidden="1">
      <c r="A185" s="387"/>
      <c r="B185" s="382" t="s">
        <v>415</v>
      </c>
      <c r="C185" s="364" t="s">
        <v>113</v>
      </c>
      <c r="D185" s="300" t="s">
        <v>365</v>
      </c>
      <c r="E185" s="300" t="s">
        <v>365</v>
      </c>
      <c r="F185" s="300"/>
      <c r="G185" s="300"/>
      <c r="H185" s="301">
        <f t="shared" si="2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s="4" customFormat="1" ht="42.75" hidden="1">
      <c r="A186" s="387"/>
      <c r="B186" s="382" t="s">
        <v>497</v>
      </c>
      <c r="C186" s="364" t="s">
        <v>113</v>
      </c>
      <c r="D186" s="300" t="s">
        <v>365</v>
      </c>
      <c r="E186" s="300" t="s">
        <v>365</v>
      </c>
      <c r="F186" s="300" t="s">
        <v>265</v>
      </c>
      <c r="G186" s="300"/>
      <c r="H186" s="301">
        <f t="shared" si="2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s="4" customFormat="1" ht="30.75" customHeight="1" hidden="1">
      <c r="A187" s="387"/>
      <c r="B187" s="382" t="s">
        <v>200</v>
      </c>
      <c r="C187" s="364" t="s">
        <v>113</v>
      </c>
      <c r="D187" s="300" t="s">
        <v>365</v>
      </c>
      <c r="E187" s="300" t="s">
        <v>365</v>
      </c>
      <c r="F187" s="300" t="s">
        <v>267</v>
      </c>
      <c r="G187" s="300"/>
      <c r="H187" s="301">
        <f t="shared" si="2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4" customFormat="1" ht="64.5" hidden="1">
      <c r="A188" s="387"/>
      <c r="B188" s="382" t="s">
        <v>268</v>
      </c>
      <c r="C188" s="364" t="s">
        <v>113</v>
      </c>
      <c r="D188" s="300" t="s">
        <v>365</v>
      </c>
      <c r="E188" s="300" t="s">
        <v>365</v>
      </c>
      <c r="F188" s="300" t="s">
        <v>269</v>
      </c>
      <c r="G188" s="300"/>
      <c r="H188" s="301">
        <f t="shared" si="2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pans="1:253" s="4" customFormat="1" ht="42.75" hidden="1">
      <c r="A189" s="387"/>
      <c r="B189" s="382" t="s">
        <v>416</v>
      </c>
      <c r="C189" s="364" t="s">
        <v>113</v>
      </c>
      <c r="D189" s="300" t="s">
        <v>365</v>
      </c>
      <c r="E189" s="300" t="s">
        <v>365</v>
      </c>
      <c r="F189" s="300" t="s">
        <v>271</v>
      </c>
      <c r="G189" s="300"/>
      <c r="H189" s="301">
        <f t="shared" si="2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4" customFormat="1" ht="42.75" hidden="1">
      <c r="A190" s="387"/>
      <c r="B190" s="382" t="s">
        <v>248</v>
      </c>
      <c r="C190" s="364" t="s">
        <v>113</v>
      </c>
      <c r="D190" s="300" t="s">
        <v>365</v>
      </c>
      <c r="E190" s="300" t="s">
        <v>365</v>
      </c>
      <c r="F190" s="300" t="s">
        <v>271</v>
      </c>
      <c r="G190" s="300" t="s">
        <v>132</v>
      </c>
      <c r="H190" s="30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3" ht="21">
      <c r="A191" s="362"/>
      <c r="B191" s="363" t="s">
        <v>27</v>
      </c>
      <c r="C191" s="360" t="s">
        <v>113</v>
      </c>
      <c r="D191" s="361" t="s">
        <v>53</v>
      </c>
      <c r="E191" s="361" t="s">
        <v>165</v>
      </c>
      <c r="F191" s="300"/>
      <c r="G191" s="300"/>
      <c r="H191" s="270">
        <f>H192</f>
        <v>856.6</v>
      </c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  <c r="AL191" s="384"/>
      <c r="AM191" s="384"/>
      <c r="AN191" s="384"/>
      <c r="AO191" s="384"/>
      <c r="AP191" s="384"/>
      <c r="AQ191" s="384"/>
      <c r="AR191" s="384"/>
      <c r="AS191" s="384"/>
      <c r="AT191" s="384"/>
      <c r="AU191" s="384"/>
      <c r="AV191" s="384"/>
      <c r="AW191" s="384"/>
      <c r="AX191" s="384"/>
      <c r="AY191" s="384"/>
      <c r="AZ191" s="384"/>
      <c r="BA191" s="384"/>
      <c r="BB191" s="384"/>
      <c r="BC191" s="384"/>
      <c r="BD191" s="384"/>
      <c r="BE191" s="384"/>
      <c r="BF191" s="384"/>
      <c r="BG191" s="384"/>
      <c r="BH191" s="384"/>
      <c r="BI191" s="384"/>
      <c r="BJ191" s="384"/>
      <c r="BK191" s="384"/>
      <c r="BL191" s="384"/>
      <c r="BM191" s="384"/>
      <c r="BN191" s="384"/>
      <c r="BO191" s="384"/>
      <c r="BP191" s="384"/>
      <c r="BQ191" s="384"/>
      <c r="BR191" s="384"/>
      <c r="BS191" s="384"/>
      <c r="BT191" s="384"/>
      <c r="BU191" s="384"/>
      <c r="BV191" s="384"/>
      <c r="BW191" s="384"/>
      <c r="BX191" s="384"/>
      <c r="BY191" s="384"/>
      <c r="BZ191" s="384"/>
      <c r="CA191" s="384"/>
      <c r="CB191" s="384"/>
      <c r="CC191" s="384"/>
      <c r="CD191" s="384"/>
      <c r="CE191" s="384"/>
      <c r="CF191" s="384"/>
      <c r="CG191" s="384"/>
      <c r="CH191" s="384"/>
      <c r="CI191" s="384"/>
      <c r="CJ191" s="384"/>
      <c r="CK191" s="384"/>
      <c r="CL191" s="384"/>
      <c r="CM191" s="384"/>
      <c r="CN191" s="384"/>
      <c r="CO191" s="384"/>
      <c r="CP191" s="384"/>
      <c r="CQ191" s="384"/>
      <c r="CR191" s="384"/>
      <c r="CS191" s="384"/>
      <c r="CT191" s="384"/>
      <c r="CU191" s="384"/>
      <c r="CV191" s="384"/>
      <c r="CW191" s="384"/>
      <c r="CX191" s="384"/>
      <c r="CY191" s="384"/>
      <c r="CZ191" s="384"/>
      <c r="DA191" s="384"/>
      <c r="DB191" s="384"/>
      <c r="DC191" s="384"/>
      <c r="DD191" s="384"/>
      <c r="DE191" s="384"/>
      <c r="DF191" s="384"/>
      <c r="DG191" s="384"/>
      <c r="DH191" s="384"/>
      <c r="DI191" s="384"/>
      <c r="DJ191" s="384"/>
      <c r="DK191" s="384"/>
      <c r="DL191" s="384"/>
      <c r="DM191" s="384"/>
      <c r="DN191" s="384"/>
      <c r="DO191" s="384"/>
      <c r="DP191" s="384"/>
      <c r="DQ191" s="384"/>
      <c r="DR191" s="384"/>
      <c r="DS191" s="384"/>
      <c r="DT191" s="384"/>
      <c r="DU191" s="384"/>
      <c r="DV191" s="384"/>
      <c r="DW191" s="384"/>
      <c r="DX191" s="384"/>
      <c r="DY191" s="384"/>
      <c r="DZ191" s="384"/>
      <c r="EA191" s="384"/>
      <c r="EB191" s="384"/>
      <c r="EC191" s="384"/>
      <c r="ED191" s="384"/>
      <c r="EE191" s="384"/>
      <c r="EF191" s="384"/>
      <c r="EG191" s="384"/>
      <c r="EH191" s="384"/>
      <c r="EI191" s="384"/>
      <c r="EJ191" s="384"/>
      <c r="EK191" s="384"/>
      <c r="EL191" s="384"/>
      <c r="EM191" s="384"/>
      <c r="EN191" s="384"/>
      <c r="EO191" s="384"/>
      <c r="EP191" s="384"/>
      <c r="EQ191" s="384"/>
      <c r="ER191" s="384"/>
      <c r="ES191" s="384"/>
      <c r="ET191" s="384"/>
      <c r="EU191" s="384"/>
      <c r="EV191" s="384"/>
      <c r="EW191" s="384"/>
      <c r="EX191" s="384"/>
      <c r="EY191" s="384"/>
      <c r="EZ191" s="384"/>
      <c r="FA191" s="384"/>
      <c r="FB191" s="384"/>
      <c r="FC191" s="384"/>
      <c r="FD191" s="384"/>
      <c r="FE191" s="384"/>
      <c r="FF191" s="384"/>
      <c r="FG191" s="384"/>
      <c r="FH191" s="384"/>
      <c r="FI191" s="384"/>
      <c r="FJ191" s="384"/>
      <c r="FK191" s="384"/>
      <c r="FL191" s="384"/>
      <c r="FM191" s="384"/>
      <c r="FN191" s="384"/>
      <c r="FO191" s="384"/>
      <c r="FP191" s="384"/>
      <c r="FQ191" s="384"/>
      <c r="FR191" s="384"/>
      <c r="FS191" s="384"/>
      <c r="FT191" s="384"/>
      <c r="FU191" s="384"/>
      <c r="FV191" s="384"/>
      <c r="FW191" s="384"/>
      <c r="FX191" s="384"/>
      <c r="FY191" s="384"/>
      <c r="FZ191" s="384"/>
      <c r="GA191" s="384"/>
      <c r="GB191" s="384"/>
      <c r="GC191" s="384"/>
      <c r="GD191" s="384"/>
      <c r="GE191" s="384"/>
      <c r="GF191" s="384"/>
      <c r="GG191" s="384"/>
      <c r="GH191" s="384"/>
      <c r="GI191" s="384"/>
      <c r="GJ191" s="384"/>
      <c r="GK191" s="384"/>
      <c r="GL191" s="384"/>
      <c r="GM191" s="384"/>
      <c r="GN191" s="384"/>
      <c r="GO191" s="384"/>
      <c r="GP191" s="384"/>
      <c r="GQ191" s="384"/>
      <c r="GR191" s="384"/>
      <c r="GS191" s="384"/>
      <c r="GT191" s="384"/>
      <c r="GU191" s="384"/>
      <c r="GV191" s="384"/>
      <c r="GW191" s="384"/>
      <c r="GX191" s="384"/>
      <c r="GY191" s="384"/>
      <c r="GZ191" s="384"/>
      <c r="HA191" s="384"/>
      <c r="HB191" s="384"/>
      <c r="HC191" s="384"/>
      <c r="HD191" s="384"/>
      <c r="HE191" s="384"/>
      <c r="HF191" s="384"/>
      <c r="HG191" s="384"/>
      <c r="HH191" s="384"/>
      <c r="HI191" s="384"/>
      <c r="HJ191" s="384"/>
      <c r="HK191" s="384"/>
      <c r="HL191" s="384"/>
      <c r="HM191" s="384"/>
      <c r="HN191" s="384"/>
      <c r="HO191" s="384"/>
      <c r="HP191" s="384"/>
      <c r="HQ191" s="384"/>
      <c r="HR191" s="384"/>
      <c r="HS191" s="384"/>
      <c r="HT191" s="384"/>
      <c r="HU191" s="384"/>
      <c r="HV191" s="384"/>
      <c r="HW191" s="384"/>
      <c r="HX191" s="384"/>
      <c r="HY191" s="384"/>
      <c r="HZ191" s="384"/>
      <c r="IA191" s="384"/>
      <c r="IB191" s="384"/>
      <c r="IC191" s="384"/>
      <c r="ID191" s="384"/>
      <c r="IE191" s="384"/>
      <c r="IF191" s="384"/>
      <c r="IG191" s="384"/>
      <c r="IH191" s="384"/>
      <c r="II191" s="384"/>
      <c r="IJ191" s="384"/>
      <c r="IK191" s="384"/>
      <c r="IL191" s="384"/>
      <c r="IM191" s="384"/>
      <c r="IN191" s="384"/>
      <c r="IO191" s="384"/>
      <c r="IP191" s="384"/>
      <c r="IQ191" s="384"/>
      <c r="IR191" s="384"/>
      <c r="IS191" s="384"/>
    </row>
    <row r="192" spans="1:253" ht="26.25" customHeight="1">
      <c r="A192" s="362"/>
      <c r="B192" s="363" t="s">
        <v>104</v>
      </c>
      <c r="C192" s="364" t="s">
        <v>113</v>
      </c>
      <c r="D192" s="300" t="s">
        <v>53</v>
      </c>
      <c r="E192" s="300" t="s">
        <v>60</v>
      </c>
      <c r="F192" s="300"/>
      <c r="G192" s="300"/>
      <c r="H192" s="301">
        <f>H193</f>
        <v>856.6</v>
      </c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  <c r="AL192" s="384"/>
      <c r="AM192" s="384"/>
      <c r="AN192" s="384"/>
      <c r="AO192" s="384"/>
      <c r="AP192" s="384"/>
      <c r="AQ192" s="384"/>
      <c r="AR192" s="384"/>
      <c r="AS192" s="384"/>
      <c r="AT192" s="384"/>
      <c r="AU192" s="384"/>
      <c r="AV192" s="384"/>
      <c r="AW192" s="384"/>
      <c r="AX192" s="384"/>
      <c r="AY192" s="384"/>
      <c r="AZ192" s="384"/>
      <c r="BA192" s="384"/>
      <c r="BB192" s="384"/>
      <c r="BC192" s="384"/>
      <c r="BD192" s="384"/>
      <c r="BE192" s="384"/>
      <c r="BF192" s="384"/>
      <c r="BG192" s="384"/>
      <c r="BH192" s="384"/>
      <c r="BI192" s="384"/>
      <c r="BJ192" s="384"/>
      <c r="BK192" s="384"/>
      <c r="BL192" s="384"/>
      <c r="BM192" s="384"/>
      <c r="BN192" s="384"/>
      <c r="BO192" s="384"/>
      <c r="BP192" s="384"/>
      <c r="BQ192" s="384"/>
      <c r="BR192" s="384"/>
      <c r="BS192" s="384"/>
      <c r="BT192" s="384"/>
      <c r="BU192" s="384"/>
      <c r="BV192" s="384"/>
      <c r="BW192" s="384"/>
      <c r="BX192" s="384"/>
      <c r="BY192" s="384"/>
      <c r="BZ192" s="384"/>
      <c r="CA192" s="384"/>
      <c r="CB192" s="384"/>
      <c r="CC192" s="384"/>
      <c r="CD192" s="384"/>
      <c r="CE192" s="384"/>
      <c r="CF192" s="384"/>
      <c r="CG192" s="384"/>
      <c r="CH192" s="384"/>
      <c r="CI192" s="384"/>
      <c r="CJ192" s="384"/>
      <c r="CK192" s="384"/>
      <c r="CL192" s="384"/>
      <c r="CM192" s="384"/>
      <c r="CN192" s="384"/>
      <c r="CO192" s="384"/>
      <c r="CP192" s="384"/>
      <c r="CQ192" s="384"/>
      <c r="CR192" s="384"/>
      <c r="CS192" s="384"/>
      <c r="CT192" s="384"/>
      <c r="CU192" s="384"/>
      <c r="CV192" s="384"/>
      <c r="CW192" s="384"/>
      <c r="CX192" s="384"/>
      <c r="CY192" s="384"/>
      <c r="CZ192" s="384"/>
      <c r="DA192" s="384"/>
      <c r="DB192" s="384"/>
      <c r="DC192" s="384"/>
      <c r="DD192" s="384"/>
      <c r="DE192" s="384"/>
      <c r="DF192" s="384"/>
      <c r="DG192" s="384"/>
      <c r="DH192" s="384"/>
      <c r="DI192" s="384"/>
      <c r="DJ192" s="384"/>
      <c r="DK192" s="384"/>
      <c r="DL192" s="384"/>
      <c r="DM192" s="384"/>
      <c r="DN192" s="384"/>
      <c r="DO192" s="384"/>
      <c r="DP192" s="384"/>
      <c r="DQ192" s="384"/>
      <c r="DR192" s="384"/>
      <c r="DS192" s="384"/>
      <c r="DT192" s="384"/>
      <c r="DU192" s="384"/>
      <c r="DV192" s="384"/>
      <c r="DW192" s="384"/>
      <c r="DX192" s="384"/>
      <c r="DY192" s="384"/>
      <c r="DZ192" s="384"/>
      <c r="EA192" s="384"/>
      <c r="EB192" s="384"/>
      <c r="EC192" s="384"/>
      <c r="ED192" s="384"/>
      <c r="EE192" s="384"/>
      <c r="EF192" s="384"/>
      <c r="EG192" s="384"/>
      <c r="EH192" s="384"/>
      <c r="EI192" s="384"/>
      <c r="EJ192" s="384"/>
      <c r="EK192" s="384"/>
      <c r="EL192" s="384"/>
      <c r="EM192" s="384"/>
      <c r="EN192" s="384"/>
      <c r="EO192" s="384"/>
      <c r="EP192" s="384"/>
      <c r="EQ192" s="384"/>
      <c r="ER192" s="384"/>
      <c r="ES192" s="384"/>
      <c r="ET192" s="384"/>
      <c r="EU192" s="384"/>
      <c r="EV192" s="384"/>
      <c r="EW192" s="384"/>
      <c r="EX192" s="384"/>
      <c r="EY192" s="384"/>
      <c r="EZ192" s="384"/>
      <c r="FA192" s="384"/>
      <c r="FB192" s="384"/>
      <c r="FC192" s="384"/>
      <c r="FD192" s="384"/>
      <c r="FE192" s="384"/>
      <c r="FF192" s="384"/>
      <c r="FG192" s="384"/>
      <c r="FH192" s="384"/>
      <c r="FI192" s="384"/>
      <c r="FJ192" s="384"/>
      <c r="FK192" s="384"/>
      <c r="FL192" s="384"/>
      <c r="FM192" s="384"/>
      <c r="FN192" s="384"/>
      <c r="FO192" s="384"/>
      <c r="FP192" s="384"/>
      <c r="FQ192" s="384"/>
      <c r="FR192" s="384"/>
      <c r="FS192" s="384"/>
      <c r="FT192" s="384"/>
      <c r="FU192" s="384"/>
      <c r="FV192" s="384"/>
      <c r="FW192" s="384"/>
      <c r="FX192" s="384"/>
      <c r="FY192" s="384"/>
      <c r="FZ192" s="384"/>
      <c r="GA192" s="384"/>
      <c r="GB192" s="384"/>
      <c r="GC192" s="384"/>
      <c r="GD192" s="384"/>
      <c r="GE192" s="384"/>
      <c r="GF192" s="384"/>
      <c r="GG192" s="384"/>
      <c r="GH192" s="384"/>
      <c r="GI192" s="384"/>
      <c r="GJ192" s="384"/>
      <c r="GK192" s="384"/>
      <c r="GL192" s="384"/>
      <c r="GM192" s="384"/>
      <c r="GN192" s="384"/>
      <c r="GO192" s="384"/>
      <c r="GP192" s="384"/>
      <c r="GQ192" s="384"/>
      <c r="GR192" s="384"/>
      <c r="GS192" s="384"/>
      <c r="GT192" s="384"/>
      <c r="GU192" s="384"/>
      <c r="GV192" s="384"/>
      <c r="GW192" s="384"/>
      <c r="GX192" s="384"/>
      <c r="GY192" s="384"/>
      <c r="GZ192" s="384"/>
      <c r="HA192" s="384"/>
      <c r="HB192" s="384"/>
      <c r="HC192" s="384"/>
      <c r="HD192" s="384"/>
      <c r="HE192" s="384"/>
      <c r="HF192" s="384"/>
      <c r="HG192" s="384"/>
      <c r="HH192" s="384"/>
      <c r="HI192" s="384"/>
      <c r="HJ192" s="384"/>
      <c r="HK192" s="384"/>
      <c r="HL192" s="384"/>
      <c r="HM192" s="384"/>
      <c r="HN192" s="384"/>
      <c r="HO192" s="384"/>
      <c r="HP192" s="384"/>
      <c r="HQ192" s="384"/>
      <c r="HR192" s="384"/>
      <c r="HS192" s="384"/>
      <c r="HT192" s="384"/>
      <c r="HU192" s="384"/>
      <c r="HV192" s="384"/>
      <c r="HW192" s="384"/>
      <c r="HX192" s="384"/>
      <c r="HY192" s="384"/>
      <c r="HZ192" s="384"/>
      <c r="IA192" s="384"/>
      <c r="IB192" s="384"/>
      <c r="IC192" s="384"/>
      <c r="ID192" s="384"/>
      <c r="IE192" s="384"/>
      <c r="IF192" s="384"/>
      <c r="IG192" s="384"/>
      <c r="IH192" s="384"/>
      <c r="II192" s="384"/>
      <c r="IJ192" s="384"/>
      <c r="IK192" s="384"/>
      <c r="IL192" s="384"/>
      <c r="IM192" s="384"/>
      <c r="IN192" s="384"/>
      <c r="IO192" s="384"/>
      <c r="IP192" s="384"/>
      <c r="IQ192" s="384"/>
      <c r="IR192" s="384"/>
      <c r="IS192" s="384"/>
    </row>
    <row r="193" spans="1:253" ht="49.5" customHeight="1">
      <c r="A193" s="362"/>
      <c r="B193" s="379" t="s">
        <v>498</v>
      </c>
      <c r="C193" s="278" t="s">
        <v>113</v>
      </c>
      <c r="D193" s="269" t="s">
        <v>53</v>
      </c>
      <c r="E193" s="269" t="s">
        <v>60</v>
      </c>
      <c r="F193" s="269" t="s">
        <v>243</v>
      </c>
      <c r="G193" s="269"/>
      <c r="H193" s="301">
        <f>H194+H207+H221</f>
        <v>856.6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</row>
    <row r="194" spans="1:253" ht="49.5" customHeight="1">
      <c r="A194" s="362"/>
      <c r="B194" s="368" t="s">
        <v>180</v>
      </c>
      <c r="C194" s="278" t="s">
        <v>113</v>
      </c>
      <c r="D194" s="269" t="s">
        <v>53</v>
      </c>
      <c r="E194" s="269" t="s">
        <v>60</v>
      </c>
      <c r="F194" s="269" t="s">
        <v>244</v>
      </c>
      <c r="G194" s="269"/>
      <c r="H194" s="301">
        <f>H195+H205</f>
        <v>530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</row>
    <row r="195" spans="1:253" ht="27" customHeight="1">
      <c r="A195" s="362"/>
      <c r="B195" s="368" t="s">
        <v>211</v>
      </c>
      <c r="C195" s="278" t="s">
        <v>113</v>
      </c>
      <c r="D195" s="269" t="s">
        <v>53</v>
      </c>
      <c r="E195" s="269" t="s">
        <v>60</v>
      </c>
      <c r="F195" s="269" t="s">
        <v>245</v>
      </c>
      <c r="G195" s="269"/>
      <c r="H195" s="273">
        <f>H196</f>
        <v>530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</row>
    <row r="196" spans="1:253" ht="42.75">
      <c r="A196" s="362"/>
      <c r="B196" s="371" t="s">
        <v>410</v>
      </c>
      <c r="C196" s="278" t="s">
        <v>113</v>
      </c>
      <c r="D196" s="269" t="s">
        <v>53</v>
      </c>
      <c r="E196" s="269" t="s">
        <v>60</v>
      </c>
      <c r="F196" s="269" t="s">
        <v>246</v>
      </c>
      <c r="G196" s="269"/>
      <c r="H196" s="273">
        <f>H197+H198+H199</f>
        <v>530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</row>
    <row r="197" spans="1:253" ht="89.25" customHeight="1">
      <c r="A197" s="362"/>
      <c r="B197" s="365" t="s">
        <v>247</v>
      </c>
      <c r="C197" s="278" t="s">
        <v>113</v>
      </c>
      <c r="D197" s="269" t="s">
        <v>53</v>
      </c>
      <c r="E197" s="269" t="s">
        <v>60</v>
      </c>
      <c r="F197" s="269" t="s">
        <v>246</v>
      </c>
      <c r="G197" s="269" t="s">
        <v>131</v>
      </c>
      <c r="H197" s="301">
        <v>488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</row>
    <row r="198" spans="1:253" s="7" customFormat="1" ht="42.75">
      <c r="A198" s="362"/>
      <c r="B198" s="293" t="s">
        <v>248</v>
      </c>
      <c r="C198" s="278" t="s">
        <v>113</v>
      </c>
      <c r="D198" s="269" t="s">
        <v>53</v>
      </c>
      <c r="E198" s="269" t="s">
        <v>60</v>
      </c>
      <c r="F198" s="269" t="s">
        <v>246</v>
      </c>
      <c r="G198" s="269" t="s">
        <v>132</v>
      </c>
      <c r="H198" s="301">
        <v>42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</row>
    <row r="199" spans="1:253" s="7" customFormat="1" ht="27" customHeight="1" hidden="1">
      <c r="A199" s="362"/>
      <c r="B199" s="365" t="s">
        <v>136</v>
      </c>
      <c r="C199" s="278" t="s">
        <v>113</v>
      </c>
      <c r="D199" s="269" t="s">
        <v>53</v>
      </c>
      <c r="E199" s="269" t="s">
        <v>60</v>
      </c>
      <c r="F199" s="269" t="s">
        <v>246</v>
      </c>
      <c r="G199" s="269" t="s">
        <v>133</v>
      </c>
      <c r="H199" s="30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</row>
    <row r="200" spans="1:253" s="7" customFormat="1" ht="55.5" customHeight="1" hidden="1">
      <c r="A200" s="362"/>
      <c r="B200" s="365" t="s">
        <v>214</v>
      </c>
      <c r="C200" s="278" t="s">
        <v>113</v>
      </c>
      <c r="D200" s="269" t="s">
        <v>53</v>
      </c>
      <c r="E200" s="269" t="s">
        <v>60</v>
      </c>
      <c r="F200" s="269" t="s">
        <v>252</v>
      </c>
      <c r="G200" s="269"/>
      <c r="H200" s="301">
        <f>H201</f>
        <v>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</row>
    <row r="201" spans="1:253" s="7" customFormat="1" ht="94.5" customHeight="1" hidden="1">
      <c r="A201" s="362"/>
      <c r="B201" s="365" t="s">
        <v>247</v>
      </c>
      <c r="C201" s="278" t="s">
        <v>113</v>
      </c>
      <c r="D201" s="269" t="s">
        <v>53</v>
      </c>
      <c r="E201" s="269" t="s">
        <v>60</v>
      </c>
      <c r="F201" s="269" t="s">
        <v>252</v>
      </c>
      <c r="G201" s="269" t="s">
        <v>131</v>
      </c>
      <c r="H201" s="39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</row>
    <row r="202" spans="1:253" s="7" customFormat="1" ht="53.25" customHeight="1" hidden="1">
      <c r="A202" s="362"/>
      <c r="B202" s="365" t="s">
        <v>214</v>
      </c>
      <c r="C202" s="278" t="s">
        <v>113</v>
      </c>
      <c r="D202" s="269" t="s">
        <v>53</v>
      </c>
      <c r="E202" s="269" t="s">
        <v>60</v>
      </c>
      <c r="F202" s="269" t="s">
        <v>253</v>
      </c>
      <c r="G202" s="269"/>
      <c r="H202" s="301">
        <f>H203</f>
        <v>0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</row>
    <row r="203" spans="1:253" s="7" customFormat="1" ht="99" customHeight="1" hidden="1">
      <c r="A203" s="362"/>
      <c r="B203" s="365" t="s">
        <v>247</v>
      </c>
      <c r="C203" s="278" t="s">
        <v>113</v>
      </c>
      <c r="D203" s="269" t="s">
        <v>53</v>
      </c>
      <c r="E203" s="269" t="s">
        <v>60</v>
      </c>
      <c r="F203" s="269" t="s">
        <v>253</v>
      </c>
      <c r="G203" s="269" t="s">
        <v>131</v>
      </c>
      <c r="H203" s="30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</row>
    <row r="204" spans="1:253" s="7" customFormat="1" ht="55.5" customHeight="1" hidden="1">
      <c r="A204" s="362"/>
      <c r="B204" s="359" t="s">
        <v>188</v>
      </c>
      <c r="C204" s="278" t="s">
        <v>113</v>
      </c>
      <c r="D204" s="269" t="s">
        <v>53</v>
      </c>
      <c r="E204" s="269" t="s">
        <v>60</v>
      </c>
      <c r="F204" s="269" t="s">
        <v>249</v>
      </c>
      <c r="G204" s="269"/>
      <c r="H204" s="301">
        <f>H205</f>
        <v>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</row>
    <row r="205" spans="1:253" s="7" customFormat="1" ht="69" customHeight="1" hidden="1">
      <c r="A205" s="362"/>
      <c r="B205" s="359" t="s">
        <v>431</v>
      </c>
      <c r="C205" s="278" t="s">
        <v>113</v>
      </c>
      <c r="D205" s="269" t="s">
        <v>53</v>
      </c>
      <c r="E205" s="269" t="s">
        <v>60</v>
      </c>
      <c r="F205" s="269" t="s">
        <v>251</v>
      </c>
      <c r="G205" s="269"/>
      <c r="H205" s="301">
        <f>H206</f>
        <v>0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</row>
    <row r="206" spans="1:253" s="7" customFormat="1" ht="37.5" customHeight="1" hidden="1">
      <c r="A206" s="362"/>
      <c r="B206" s="359" t="s">
        <v>135</v>
      </c>
      <c r="C206" s="278" t="s">
        <v>113</v>
      </c>
      <c r="D206" s="269" t="s">
        <v>53</v>
      </c>
      <c r="E206" s="269" t="s">
        <v>60</v>
      </c>
      <c r="F206" s="269" t="s">
        <v>251</v>
      </c>
      <c r="G206" s="269" t="s">
        <v>134</v>
      </c>
      <c r="H206" s="30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</row>
    <row r="207" spans="1:253" s="7" customFormat="1" ht="30" customHeight="1">
      <c r="A207" s="362"/>
      <c r="B207" s="379" t="s">
        <v>181</v>
      </c>
      <c r="C207" s="278" t="s">
        <v>113</v>
      </c>
      <c r="D207" s="269" t="s">
        <v>53</v>
      </c>
      <c r="E207" s="269" t="s">
        <v>60</v>
      </c>
      <c r="F207" s="269" t="s">
        <v>256</v>
      </c>
      <c r="G207" s="269"/>
      <c r="H207" s="273">
        <f>H208</f>
        <v>321.6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</row>
    <row r="208" spans="1:253" s="7" customFormat="1" ht="30" customHeight="1">
      <c r="A208" s="362"/>
      <c r="B208" s="379" t="s">
        <v>200</v>
      </c>
      <c r="C208" s="278" t="s">
        <v>113</v>
      </c>
      <c r="D208" s="269" t="s">
        <v>53</v>
      </c>
      <c r="E208" s="269" t="s">
        <v>60</v>
      </c>
      <c r="F208" s="269" t="s">
        <v>257</v>
      </c>
      <c r="G208" s="269"/>
      <c r="H208" s="273">
        <f>H209</f>
        <v>321.6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</row>
    <row r="209" spans="1:253" s="7" customFormat="1" ht="63.75" customHeight="1">
      <c r="A209" s="362"/>
      <c r="B209" s="447" t="s">
        <v>410</v>
      </c>
      <c r="C209" s="364" t="s">
        <v>113</v>
      </c>
      <c r="D209" s="300" t="s">
        <v>53</v>
      </c>
      <c r="E209" s="300" t="s">
        <v>60</v>
      </c>
      <c r="F209" s="300" t="s">
        <v>258</v>
      </c>
      <c r="G209" s="300"/>
      <c r="H209" s="301">
        <f>H210+H211+H212</f>
        <v>321.6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</row>
    <row r="210" spans="1:253" s="7" customFormat="1" ht="90" customHeight="1">
      <c r="A210" s="362"/>
      <c r="B210" s="365" t="s">
        <v>247</v>
      </c>
      <c r="C210" s="278" t="s">
        <v>113</v>
      </c>
      <c r="D210" s="269" t="s">
        <v>53</v>
      </c>
      <c r="E210" s="269" t="s">
        <v>60</v>
      </c>
      <c r="F210" s="269" t="s">
        <v>258</v>
      </c>
      <c r="G210" s="269" t="s">
        <v>131</v>
      </c>
      <c r="H210" s="273">
        <v>306.6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</row>
    <row r="211" spans="1:253" s="7" customFormat="1" ht="45.75" customHeight="1">
      <c r="A211" s="362"/>
      <c r="B211" s="293" t="s">
        <v>248</v>
      </c>
      <c r="C211" s="278" t="s">
        <v>113</v>
      </c>
      <c r="D211" s="269" t="s">
        <v>53</v>
      </c>
      <c r="E211" s="269" t="s">
        <v>60</v>
      </c>
      <c r="F211" s="269" t="s">
        <v>258</v>
      </c>
      <c r="G211" s="269" t="s">
        <v>132</v>
      </c>
      <c r="H211" s="273">
        <v>15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</row>
    <row r="212" spans="1:253" s="7" customFormat="1" ht="27.75" customHeight="1" hidden="1">
      <c r="A212" s="362"/>
      <c r="B212" s="365" t="s">
        <v>136</v>
      </c>
      <c r="C212" s="278" t="s">
        <v>113</v>
      </c>
      <c r="D212" s="269" t="s">
        <v>53</v>
      </c>
      <c r="E212" s="269" t="s">
        <v>60</v>
      </c>
      <c r="F212" s="269" t="s">
        <v>258</v>
      </c>
      <c r="G212" s="269" t="s">
        <v>133</v>
      </c>
      <c r="H212" s="273">
        <v>0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</row>
    <row r="213" spans="1:253" ht="21" hidden="1">
      <c r="A213" s="362">
        <v>10</v>
      </c>
      <c r="B213" s="378" t="s">
        <v>92</v>
      </c>
      <c r="C213" s="360" t="s">
        <v>113</v>
      </c>
      <c r="D213" s="360" t="s">
        <v>52</v>
      </c>
      <c r="E213" s="364"/>
      <c r="F213" s="364"/>
      <c r="G213" s="364"/>
      <c r="H213" s="323">
        <f>H214</f>
        <v>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</row>
    <row r="214" spans="1:253" ht="21" hidden="1">
      <c r="A214" s="367"/>
      <c r="B214" s="379" t="s">
        <v>122</v>
      </c>
      <c r="C214" s="364" t="s">
        <v>113</v>
      </c>
      <c r="D214" s="364" t="s">
        <v>52</v>
      </c>
      <c r="E214" s="364" t="s">
        <v>61</v>
      </c>
      <c r="F214" s="364"/>
      <c r="G214" s="364"/>
      <c r="H214" s="301">
        <f>H215</f>
        <v>0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</row>
    <row r="215" spans="1:253" ht="49.5" customHeight="1" hidden="1">
      <c r="A215" s="367"/>
      <c r="B215" s="379" t="s">
        <v>499</v>
      </c>
      <c r="C215" s="278" t="s">
        <v>113</v>
      </c>
      <c r="D215" s="278" t="s">
        <v>52</v>
      </c>
      <c r="E215" s="278" t="s">
        <v>61</v>
      </c>
      <c r="F215" s="278" t="s">
        <v>259</v>
      </c>
      <c r="G215" s="278"/>
      <c r="H215" s="301">
        <f>H216</f>
        <v>0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</row>
    <row r="216" spans="1:253" ht="32.25" customHeight="1" hidden="1">
      <c r="A216" s="367"/>
      <c r="B216" s="372" t="s">
        <v>200</v>
      </c>
      <c r="C216" s="278" t="s">
        <v>113</v>
      </c>
      <c r="D216" s="269" t="s">
        <v>376</v>
      </c>
      <c r="E216" s="269" t="s">
        <v>61</v>
      </c>
      <c r="F216" s="269" t="s">
        <v>260</v>
      </c>
      <c r="G216" s="278"/>
      <c r="H216" s="301">
        <f>H217</f>
        <v>0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</row>
    <row r="217" spans="1:253" ht="48.75" customHeight="1" hidden="1">
      <c r="A217" s="367"/>
      <c r="B217" s="372" t="s">
        <v>261</v>
      </c>
      <c r="C217" s="278" t="s">
        <v>113</v>
      </c>
      <c r="D217" s="269" t="s">
        <v>376</v>
      </c>
      <c r="E217" s="269" t="s">
        <v>61</v>
      </c>
      <c r="F217" s="269" t="s">
        <v>262</v>
      </c>
      <c r="G217" s="278"/>
      <c r="H217" s="301">
        <f>H218</f>
        <v>0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</row>
    <row r="218" spans="1:11" ht="48.75" customHeight="1" hidden="1">
      <c r="A218" s="367"/>
      <c r="B218" s="372" t="s">
        <v>215</v>
      </c>
      <c r="C218" s="278" t="s">
        <v>113</v>
      </c>
      <c r="D218" s="269" t="s">
        <v>52</v>
      </c>
      <c r="E218" s="269" t="s">
        <v>61</v>
      </c>
      <c r="F218" s="269" t="s">
        <v>263</v>
      </c>
      <c r="G218" s="278"/>
      <c r="H218" s="301">
        <f>H219+H220</f>
        <v>0</v>
      </c>
      <c r="J218" s="1"/>
      <c r="K218" s="1"/>
    </row>
    <row r="219" spans="1:11" ht="96.75" customHeight="1" hidden="1">
      <c r="A219" s="367"/>
      <c r="B219" s="397" t="s">
        <v>247</v>
      </c>
      <c r="C219" s="278" t="s">
        <v>113</v>
      </c>
      <c r="D219" s="278" t="s">
        <v>52</v>
      </c>
      <c r="E219" s="278" t="s">
        <v>61</v>
      </c>
      <c r="F219" s="269" t="s">
        <v>377</v>
      </c>
      <c r="G219" s="278" t="s">
        <v>131</v>
      </c>
      <c r="H219" s="301"/>
      <c r="J219" s="1"/>
      <c r="K219" s="1"/>
    </row>
    <row r="220" spans="1:11" ht="45.75" customHeight="1" hidden="1">
      <c r="A220" s="367"/>
      <c r="B220" s="293" t="s">
        <v>248</v>
      </c>
      <c r="C220" s="278" t="s">
        <v>113</v>
      </c>
      <c r="D220" s="269" t="s">
        <v>52</v>
      </c>
      <c r="E220" s="269" t="s">
        <v>61</v>
      </c>
      <c r="F220" s="269" t="s">
        <v>263</v>
      </c>
      <c r="G220" s="269" t="s">
        <v>132</v>
      </c>
      <c r="H220" s="301">
        <v>0</v>
      </c>
      <c r="J220" s="1"/>
      <c r="K220" s="1"/>
    </row>
    <row r="221" spans="1:11" ht="45.75" customHeight="1">
      <c r="A221" s="367"/>
      <c r="B221" s="293" t="s">
        <v>200</v>
      </c>
      <c r="C221" s="278" t="s">
        <v>113</v>
      </c>
      <c r="D221" s="269" t="s">
        <v>53</v>
      </c>
      <c r="E221" s="269" t="s">
        <v>60</v>
      </c>
      <c r="F221" s="269" t="s">
        <v>515</v>
      </c>
      <c r="G221" s="269"/>
      <c r="H221" s="301">
        <f>H222</f>
        <v>5</v>
      </c>
      <c r="J221" s="1"/>
      <c r="K221" s="1"/>
    </row>
    <row r="222" spans="1:11" ht="45.75" customHeight="1">
      <c r="A222" s="367"/>
      <c r="B222" s="293" t="s">
        <v>188</v>
      </c>
      <c r="C222" s="278" t="s">
        <v>113</v>
      </c>
      <c r="D222" s="269" t="s">
        <v>53</v>
      </c>
      <c r="E222" s="269" t="s">
        <v>60</v>
      </c>
      <c r="F222" s="269" t="s">
        <v>514</v>
      </c>
      <c r="G222" s="269"/>
      <c r="H222" s="301">
        <f>H223</f>
        <v>5</v>
      </c>
      <c r="J222" s="1"/>
      <c r="K222" s="1"/>
    </row>
    <row r="223" spans="1:11" ht="45.75" customHeight="1">
      <c r="A223" s="367"/>
      <c r="B223" s="359" t="s">
        <v>431</v>
      </c>
      <c r="C223" s="278" t="s">
        <v>113</v>
      </c>
      <c r="D223" s="269" t="s">
        <v>53</v>
      </c>
      <c r="E223" s="269" t="s">
        <v>60</v>
      </c>
      <c r="F223" s="269" t="s">
        <v>513</v>
      </c>
      <c r="G223" s="269"/>
      <c r="H223" s="301">
        <f>H224</f>
        <v>5</v>
      </c>
      <c r="J223" s="1"/>
      <c r="K223" s="1"/>
    </row>
    <row r="224" spans="1:11" ht="45.75" customHeight="1">
      <c r="A224" s="367"/>
      <c r="B224" s="359" t="s">
        <v>135</v>
      </c>
      <c r="C224" s="278" t="s">
        <v>113</v>
      </c>
      <c r="D224" s="269" t="s">
        <v>53</v>
      </c>
      <c r="E224" s="269" t="s">
        <v>60</v>
      </c>
      <c r="F224" s="269" t="s">
        <v>513</v>
      </c>
      <c r="G224" s="269" t="s">
        <v>134</v>
      </c>
      <c r="H224" s="301">
        <v>5</v>
      </c>
      <c r="J224" s="1"/>
      <c r="K224" s="1"/>
    </row>
    <row r="225" spans="1:11" ht="45.75" customHeight="1">
      <c r="A225" s="367"/>
      <c r="B225" s="469" t="s">
        <v>459</v>
      </c>
      <c r="C225" s="291" t="s">
        <v>113</v>
      </c>
      <c r="D225" s="268" t="s">
        <v>198</v>
      </c>
      <c r="E225" s="268" t="s">
        <v>165</v>
      </c>
      <c r="F225" s="268"/>
      <c r="G225" s="268"/>
      <c r="H225" s="323">
        <f>H226</f>
        <v>60</v>
      </c>
      <c r="J225" s="1"/>
      <c r="K225" s="1"/>
    </row>
    <row r="226" spans="1:11" ht="45.75" customHeight="1">
      <c r="A226" s="367"/>
      <c r="B226" s="359" t="s">
        <v>460</v>
      </c>
      <c r="C226" s="278" t="s">
        <v>113</v>
      </c>
      <c r="D226" s="269" t="s">
        <v>198</v>
      </c>
      <c r="E226" s="269" t="s">
        <v>60</v>
      </c>
      <c r="F226" s="269"/>
      <c r="G226" s="269"/>
      <c r="H226" s="301">
        <f>H227</f>
        <v>60</v>
      </c>
      <c r="J226" s="1"/>
      <c r="K226" s="1"/>
    </row>
    <row r="227" spans="1:11" ht="45.75" customHeight="1">
      <c r="A227" s="367"/>
      <c r="B227" s="359" t="s">
        <v>383</v>
      </c>
      <c r="C227" s="278" t="s">
        <v>113</v>
      </c>
      <c r="D227" s="269" t="s">
        <v>198</v>
      </c>
      <c r="E227" s="269" t="s">
        <v>60</v>
      </c>
      <c r="F227" s="269" t="s">
        <v>359</v>
      </c>
      <c r="G227" s="269"/>
      <c r="H227" s="301">
        <f>H228</f>
        <v>60</v>
      </c>
      <c r="J227" s="1"/>
      <c r="K227" s="1"/>
    </row>
    <row r="228" spans="1:11" ht="45.75" customHeight="1">
      <c r="A228" s="367"/>
      <c r="B228" s="359" t="s">
        <v>384</v>
      </c>
      <c r="C228" s="278" t="s">
        <v>113</v>
      </c>
      <c r="D228" s="269" t="s">
        <v>198</v>
      </c>
      <c r="E228" s="269" t="s">
        <v>60</v>
      </c>
      <c r="F228" s="269" t="s">
        <v>360</v>
      </c>
      <c r="G228" s="269"/>
      <c r="H228" s="301">
        <f>H229</f>
        <v>60</v>
      </c>
      <c r="J228" s="1"/>
      <c r="K228" s="1"/>
    </row>
    <row r="229" spans="1:11" ht="70.5" customHeight="1">
      <c r="A229" s="367"/>
      <c r="B229" s="293" t="s">
        <v>506</v>
      </c>
      <c r="C229" s="278" t="s">
        <v>113</v>
      </c>
      <c r="D229" s="269" t="s">
        <v>198</v>
      </c>
      <c r="E229" s="269" t="s">
        <v>60</v>
      </c>
      <c r="F229" s="269" t="s">
        <v>482</v>
      </c>
      <c r="G229" s="269"/>
      <c r="H229" s="301">
        <f>H230</f>
        <v>60</v>
      </c>
      <c r="J229" s="1"/>
      <c r="K229" s="1"/>
    </row>
    <row r="230" spans="1:11" ht="45.75" customHeight="1">
      <c r="A230" s="367"/>
      <c r="B230" s="293" t="s">
        <v>481</v>
      </c>
      <c r="C230" s="278" t="s">
        <v>113</v>
      </c>
      <c r="D230" s="269" t="s">
        <v>198</v>
      </c>
      <c r="E230" s="269" t="s">
        <v>60</v>
      </c>
      <c r="F230" s="269" t="s">
        <v>482</v>
      </c>
      <c r="G230" s="269" t="s">
        <v>483</v>
      </c>
      <c r="H230" s="301">
        <v>60</v>
      </c>
      <c r="J230" s="1"/>
      <c r="K230" s="1"/>
    </row>
    <row r="231" spans="1:11" ht="27" customHeight="1">
      <c r="A231" s="367"/>
      <c r="B231" s="398" t="s">
        <v>88</v>
      </c>
      <c r="C231" s="364"/>
      <c r="D231" s="300"/>
      <c r="E231" s="300"/>
      <c r="F231" s="300"/>
      <c r="G231" s="300"/>
      <c r="H231" s="323">
        <f>H21+H13</f>
        <v>6093.3</v>
      </c>
      <c r="J231" s="1"/>
      <c r="K231" s="1"/>
    </row>
    <row r="232" spans="1:11" ht="17.25">
      <c r="A232" s="399"/>
      <c r="B232" s="400"/>
      <c r="C232" s="400"/>
      <c r="D232" s="342"/>
      <c r="E232" s="342"/>
      <c r="F232" s="342"/>
      <c r="G232" s="342"/>
      <c r="H232" s="138"/>
      <c r="I232" s="5"/>
      <c r="J232" s="1"/>
      <c r="K232" s="1"/>
    </row>
    <row r="233" spans="1:4" s="7" customFormat="1" ht="17.25">
      <c r="A233" s="107" t="s">
        <v>500</v>
      </c>
      <c r="B233" s="54"/>
      <c r="C233" s="29"/>
      <c r="D233" s="29"/>
    </row>
    <row r="234" spans="1:6" s="7" customFormat="1" ht="17.25">
      <c r="A234" s="494" t="s">
        <v>361</v>
      </c>
      <c r="B234" s="494"/>
      <c r="D234" s="243" t="s">
        <v>453</v>
      </c>
      <c r="E234" s="243"/>
      <c r="F234" s="243"/>
    </row>
    <row r="235" spans="2:253" ht="17.25">
      <c r="B235" s="401"/>
      <c r="C235" s="337"/>
      <c r="D235" s="139"/>
      <c r="E235" s="139"/>
      <c r="F235" s="139"/>
      <c r="G235" s="139"/>
      <c r="H235" s="139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</row>
    <row r="236" spans="2:10" ht="17.25">
      <c r="B236" s="402"/>
      <c r="C236" s="402"/>
      <c r="H236" s="70"/>
      <c r="I236" s="5"/>
      <c r="J236" s="85"/>
    </row>
    <row r="241" spans="1:11" ht="17.25">
      <c r="A241" s="1"/>
      <c r="B241" s="1"/>
      <c r="C241" s="1"/>
      <c r="D241" s="1"/>
      <c r="E241" s="404"/>
      <c r="F241" s="1"/>
      <c r="G241" s="1"/>
      <c r="H241" s="1"/>
      <c r="J241" s="1"/>
      <c r="K241" s="1"/>
    </row>
  </sheetData>
  <sheetProtection/>
  <mergeCells count="13">
    <mergeCell ref="B1:E1"/>
    <mergeCell ref="F1:H1"/>
    <mergeCell ref="F3:H3"/>
    <mergeCell ref="B4:E4"/>
    <mergeCell ref="F4:H4"/>
    <mergeCell ref="B5:H5"/>
    <mergeCell ref="A234:B234"/>
    <mergeCell ref="E6:H6"/>
    <mergeCell ref="F7:H7"/>
    <mergeCell ref="A8:H8"/>
    <mergeCell ref="I9:J9"/>
    <mergeCell ref="H10:H11"/>
    <mergeCell ref="I10:J10"/>
  </mergeCells>
  <printOptions horizontalCentered="1"/>
  <pageMargins left="0.31496062992125984" right="0.35433070866141736" top="0.3937007874015748" bottom="0.1968503937007874" header="0.1968503937007874" footer="0"/>
  <pageSetup blackAndWhite="1" fitToHeight="4" horizontalDpi="600" verticalDpi="600" orientation="portrait" paperSize="9" scale="42" r:id="rId1"/>
  <rowBreaks count="3" manualBreakCount="3">
    <brk id="50" max="7" man="1"/>
    <brk id="132" max="7" man="1"/>
    <brk id="23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zoomScale="75" zoomScaleNormal="75" zoomScaleSheetLayoutView="75" zoomScalePageLayoutView="0" workbookViewId="0" topLeftCell="A10">
      <selection activeCell="E25" sqref="E25"/>
    </sheetView>
  </sheetViews>
  <sheetFormatPr defaultColWidth="9.125" defaultRowHeight="12.75"/>
  <cols>
    <col min="1" max="1" width="34.875" style="35" customWidth="1"/>
    <col min="2" max="2" width="68.125" style="35" customWidth="1"/>
    <col min="3" max="3" width="16.125" style="35" customWidth="1"/>
    <col min="4" max="4" width="9.125" style="35" customWidth="1"/>
    <col min="5" max="5" width="17.875" style="36" customWidth="1"/>
    <col min="6" max="6" width="19.875" style="36" customWidth="1"/>
    <col min="7" max="7" width="10.875" style="36" bestFit="1" customWidth="1"/>
    <col min="8" max="16384" width="9.125" style="36" customWidth="1"/>
  </cols>
  <sheetData>
    <row r="2" spans="2:3" ht="21.75" customHeight="1" hidden="1">
      <c r="B2" s="504" t="s">
        <v>519</v>
      </c>
      <c r="C2" s="504"/>
    </row>
    <row r="3" spans="2:3" ht="19.5" customHeight="1" hidden="1">
      <c r="B3" s="497" t="s">
        <v>197</v>
      </c>
      <c r="C3" s="497"/>
    </row>
    <row r="5" spans="1:3" ht="61.5" customHeight="1">
      <c r="A5" s="114"/>
      <c r="B5" s="504" t="s">
        <v>522</v>
      </c>
      <c r="C5" s="504"/>
    </row>
    <row r="6" spans="2:3" ht="17.25">
      <c r="B6" s="475" t="s">
        <v>521</v>
      </c>
      <c r="C6" s="476"/>
    </row>
    <row r="7" ht="17.25" customHeight="1"/>
    <row r="8" ht="18" customHeight="1"/>
    <row r="9" spans="1:5" ht="60" customHeight="1">
      <c r="A9" s="505" t="s">
        <v>520</v>
      </c>
      <c r="B9" s="506"/>
      <c r="C9" s="506"/>
      <c r="E9" s="37"/>
    </row>
    <row r="10" spans="5:6" ht="17.25">
      <c r="E10" s="38"/>
      <c r="F10" s="39"/>
    </row>
    <row r="11" ht="17.25">
      <c r="C11" s="34" t="s">
        <v>103</v>
      </c>
    </row>
    <row r="12" spans="1:6" ht="60.75" customHeight="1">
      <c r="A12" s="150" t="s">
        <v>79</v>
      </c>
      <c r="B12" s="151" t="s">
        <v>141</v>
      </c>
      <c r="C12" s="152" t="s">
        <v>48</v>
      </c>
      <c r="E12" s="40"/>
      <c r="F12" s="40"/>
    </row>
    <row r="13" spans="1:6" ht="18" customHeight="1">
      <c r="A13" s="89">
        <v>1</v>
      </c>
      <c r="B13" s="90">
        <v>2</v>
      </c>
      <c r="C13" s="91">
        <v>3</v>
      </c>
      <c r="E13" s="40"/>
      <c r="F13" s="40"/>
    </row>
    <row r="14" spans="1:6" s="35" customFormat="1" ht="43.5" customHeight="1">
      <c r="A14" s="123" t="s">
        <v>38</v>
      </c>
      <c r="B14" s="124" t="s">
        <v>195</v>
      </c>
      <c r="C14" s="155">
        <f>C15</f>
        <v>0</v>
      </c>
      <c r="E14" s="41"/>
      <c r="F14" s="42"/>
    </row>
    <row r="15" spans="1:7" s="43" customFormat="1" ht="45" customHeight="1">
      <c r="A15" s="23" t="s">
        <v>47</v>
      </c>
      <c r="B15" s="125" t="s">
        <v>109</v>
      </c>
      <c r="C15" s="156">
        <f>C20-C16</f>
        <v>0</v>
      </c>
      <c r="F15" s="44"/>
      <c r="G15" s="45"/>
    </row>
    <row r="16" spans="1:3" s="37" customFormat="1" ht="26.25" customHeight="1">
      <c r="A16" s="126" t="s">
        <v>42</v>
      </c>
      <c r="B16" s="127" t="s">
        <v>31</v>
      </c>
      <c r="C16" s="157">
        <f>C17</f>
        <v>6093.3</v>
      </c>
    </row>
    <row r="17" spans="1:3" s="37" customFormat="1" ht="26.25" customHeight="1">
      <c r="A17" s="128" t="s">
        <v>41</v>
      </c>
      <c r="B17" s="129" t="s">
        <v>32</v>
      </c>
      <c r="C17" s="158">
        <f>C18</f>
        <v>6093.3</v>
      </c>
    </row>
    <row r="18" spans="1:3" s="37" customFormat="1" ht="36" customHeight="1">
      <c r="A18" s="128" t="s">
        <v>40</v>
      </c>
      <c r="B18" s="129" t="s">
        <v>33</v>
      </c>
      <c r="C18" s="158">
        <f>C19</f>
        <v>6093.3</v>
      </c>
    </row>
    <row r="19" spans="1:3" s="37" customFormat="1" ht="37.5" customHeight="1">
      <c r="A19" s="128" t="s">
        <v>117</v>
      </c>
      <c r="B19" s="130" t="s">
        <v>0</v>
      </c>
      <c r="C19" s="158">
        <v>6093.3</v>
      </c>
    </row>
    <row r="20" spans="1:3" s="37" customFormat="1" ht="25.5" customHeight="1">
      <c r="A20" s="126" t="s">
        <v>43</v>
      </c>
      <c r="B20" s="127" t="s">
        <v>44</v>
      </c>
      <c r="C20" s="157">
        <f>C21</f>
        <v>6093.3</v>
      </c>
    </row>
    <row r="21" spans="1:3" s="37" customFormat="1" ht="26.25" customHeight="1">
      <c r="A21" s="128" t="s">
        <v>45</v>
      </c>
      <c r="B21" s="129" t="s">
        <v>86</v>
      </c>
      <c r="C21" s="158">
        <f>C22</f>
        <v>6093.3</v>
      </c>
    </row>
    <row r="22" spans="1:3" s="37" customFormat="1" ht="36" customHeight="1">
      <c r="A22" s="128" t="s">
        <v>46</v>
      </c>
      <c r="B22" s="129" t="s">
        <v>87</v>
      </c>
      <c r="C22" s="158">
        <f>C23</f>
        <v>6093.3</v>
      </c>
    </row>
    <row r="23" spans="1:3" s="37" customFormat="1" ht="40.5" customHeight="1">
      <c r="A23" s="128" t="s">
        <v>118</v>
      </c>
      <c r="B23" s="130" t="s">
        <v>1</v>
      </c>
      <c r="C23" s="158">
        <v>6093.3</v>
      </c>
    </row>
    <row r="24" spans="1:5" s="37" customFormat="1" ht="22.5" customHeight="1">
      <c r="A24" s="20"/>
      <c r="B24" s="83"/>
      <c r="C24" s="84"/>
      <c r="E24" s="60"/>
    </row>
    <row r="25" spans="1:4" s="47" customFormat="1" ht="30.75" customHeight="1">
      <c r="A25" s="46"/>
      <c r="B25" s="37"/>
      <c r="C25" s="37"/>
      <c r="D25" s="37"/>
    </row>
    <row r="26" spans="1:3" s="7" customFormat="1" ht="17.25">
      <c r="A26" s="107" t="s">
        <v>455</v>
      </c>
      <c r="B26" s="29"/>
      <c r="C26" s="54"/>
    </row>
    <row r="27" spans="1:3" s="7" customFormat="1" ht="17.25">
      <c r="A27" s="106" t="s">
        <v>125</v>
      </c>
      <c r="B27" s="6"/>
      <c r="C27" s="51" t="s">
        <v>453</v>
      </c>
    </row>
  </sheetData>
  <sheetProtection/>
  <mergeCells count="5">
    <mergeCell ref="B5:C5"/>
    <mergeCell ref="A9:C9"/>
    <mergeCell ref="B6:C6"/>
    <mergeCell ref="B2:C2"/>
    <mergeCell ref="B3:C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view="pageBreakPreview" zoomScale="85" zoomScaleNormal="90" zoomScaleSheetLayoutView="85" zoomScalePageLayoutView="0" workbookViewId="0" topLeftCell="A1">
      <selection activeCell="B19" sqref="B19"/>
    </sheetView>
  </sheetViews>
  <sheetFormatPr defaultColWidth="9.125" defaultRowHeight="12.75" outlineLevelCol="1"/>
  <cols>
    <col min="1" max="1" width="7.125" style="7" customWidth="1" outlineLevel="1"/>
    <col min="2" max="2" width="71.00390625" style="11" customWidth="1" outlineLevel="1"/>
    <col min="3" max="3" width="13.00390625" style="50" customWidth="1" outlineLevel="1"/>
    <col min="4" max="4" width="18.125" style="1" customWidth="1"/>
    <col min="5" max="5" width="13.125" style="1" customWidth="1"/>
    <col min="6" max="16384" width="9.125" style="1" customWidth="1"/>
  </cols>
  <sheetData>
    <row r="2" spans="1:4" ht="18.75" customHeight="1" hidden="1">
      <c r="A2" s="113"/>
      <c r="B2" s="507" t="s">
        <v>517</v>
      </c>
      <c r="C2" s="507"/>
      <c r="D2" s="111"/>
    </row>
    <row r="3" spans="2:4" ht="19.5" customHeight="1" hidden="1">
      <c r="B3" s="507" t="s">
        <v>217</v>
      </c>
      <c r="C3" s="507"/>
      <c r="D3" s="111"/>
    </row>
    <row r="4" spans="2:4" ht="18" customHeight="1" hidden="1">
      <c r="B4" s="141"/>
      <c r="C4" s="141"/>
      <c r="D4" s="111"/>
    </row>
    <row r="5" spans="2:4" ht="40.5" customHeight="1">
      <c r="B5" s="507" t="s">
        <v>518</v>
      </c>
      <c r="C5" s="507"/>
      <c r="D5" s="111"/>
    </row>
    <row r="6" spans="2:3" ht="18.75" customHeight="1">
      <c r="B6" s="507" t="s">
        <v>516</v>
      </c>
      <c r="C6" s="507"/>
    </row>
    <row r="7" spans="1:2" ht="32.25" customHeight="1">
      <c r="A7" s="14"/>
      <c r="B7" s="27"/>
    </row>
    <row r="8" spans="1:4" ht="42.75" customHeight="1">
      <c r="A8" s="514" t="s">
        <v>427</v>
      </c>
      <c r="B8" s="514"/>
      <c r="C8" s="514"/>
      <c r="D8" s="111"/>
    </row>
    <row r="9" spans="1:4" ht="17.25">
      <c r="A9" s="88"/>
      <c r="B9" s="87"/>
      <c r="C9" s="87"/>
      <c r="D9" s="87"/>
    </row>
    <row r="10" spans="1:3" ht="17.25">
      <c r="A10" s="14"/>
      <c r="B10" s="12"/>
      <c r="C10" s="57" t="s">
        <v>103</v>
      </c>
    </row>
    <row r="11" spans="1:3" ht="15.75" customHeight="1">
      <c r="A11" s="510" t="s">
        <v>126</v>
      </c>
      <c r="B11" s="512" t="s">
        <v>129</v>
      </c>
      <c r="C11" s="508" t="s">
        <v>48</v>
      </c>
    </row>
    <row r="12" spans="1:3" ht="17.25" customHeight="1">
      <c r="A12" s="511"/>
      <c r="B12" s="513"/>
      <c r="C12" s="509"/>
    </row>
    <row r="13" spans="1:3" ht="15">
      <c r="A13" s="159">
        <v>1</v>
      </c>
      <c r="B13" s="160" t="s">
        <v>80</v>
      </c>
      <c r="C13" s="161">
        <v>3</v>
      </c>
    </row>
    <row r="14" spans="1:3" ht="15">
      <c r="A14" s="159"/>
      <c r="B14" s="137" t="s">
        <v>128</v>
      </c>
      <c r="C14" s="162">
        <f>C15</f>
        <v>11.2</v>
      </c>
    </row>
    <row r="15" spans="1:3" ht="37.5" customHeight="1">
      <c r="A15" s="159"/>
      <c r="B15" s="174" t="s">
        <v>430</v>
      </c>
      <c r="C15" s="162">
        <f>C16+C17+C18</f>
        <v>11.2</v>
      </c>
    </row>
    <row r="16" spans="1:3" ht="27" customHeight="1">
      <c r="A16" s="163">
        <v>1</v>
      </c>
      <c r="B16" s="164" t="s">
        <v>10</v>
      </c>
      <c r="C16" s="165">
        <v>6.2</v>
      </c>
    </row>
    <row r="17" spans="1:3" ht="39" customHeight="1" hidden="1">
      <c r="A17" s="163">
        <v>2</v>
      </c>
      <c r="B17" s="164" t="s">
        <v>218</v>
      </c>
      <c r="C17" s="165"/>
    </row>
    <row r="18" spans="1:4" ht="25.5" customHeight="1">
      <c r="A18" s="163">
        <v>2</v>
      </c>
      <c r="B18" s="164" t="s">
        <v>127</v>
      </c>
      <c r="C18" s="165">
        <v>5</v>
      </c>
      <c r="D18" s="52"/>
    </row>
    <row r="19" spans="1:4" ht="43.5" customHeight="1">
      <c r="A19" s="166"/>
      <c r="B19" s="167"/>
      <c r="C19" s="168"/>
      <c r="D19" s="52"/>
    </row>
    <row r="20" spans="1:3" s="7" customFormat="1" ht="17.25">
      <c r="A20" s="169" t="s">
        <v>455</v>
      </c>
      <c r="B20" s="170"/>
      <c r="C20" s="171"/>
    </row>
    <row r="21" spans="1:3" s="7" customFormat="1" ht="17.25">
      <c r="A21" s="172" t="s">
        <v>125</v>
      </c>
      <c r="B21" s="2"/>
      <c r="C21" s="173" t="s">
        <v>453</v>
      </c>
    </row>
  </sheetData>
  <sheetProtection/>
  <mergeCells count="8">
    <mergeCell ref="B2:C2"/>
    <mergeCell ref="B3:C3"/>
    <mergeCell ref="C11:C12"/>
    <mergeCell ref="A11:A12"/>
    <mergeCell ref="B11:B12"/>
    <mergeCell ref="A8:C8"/>
    <mergeCell ref="B5:C5"/>
    <mergeCell ref="B6:C6"/>
  </mergeCells>
  <printOptions horizontalCentered="1"/>
  <pageMargins left="0.5905511811023623" right="0" top="0.3937007874015748" bottom="0" header="0.1968503937007874" footer="0"/>
  <pageSetup blackAndWhite="1" fitToHeight="2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view="pageBreakPreview" zoomScale="75" zoomScaleNormal="75" zoomScaleSheetLayoutView="75" zoomScalePageLayoutView="0" workbookViewId="0" topLeftCell="A10">
      <selection activeCell="H30" sqref="H30"/>
    </sheetView>
  </sheetViews>
  <sheetFormatPr defaultColWidth="9.125" defaultRowHeight="12.75"/>
  <cols>
    <col min="1" max="2" width="6.125" style="32" customWidth="1"/>
    <col min="3" max="8" width="9.125" style="32" customWidth="1"/>
    <col min="9" max="9" width="17.875" style="32" customWidth="1"/>
    <col min="10" max="10" width="6.375" style="32" hidden="1" customWidth="1"/>
    <col min="11" max="11" width="29.375" style="32" customWidth="1"/>
    <col min="12" max="12" width="19.875" style="32" customWidth="1"/>
    <col min="13" max="16384" width="9.125" style="32" customWidth="1"/>
  </cols>
  <sheetData>
    <row r="2" spans="1:11" s="1" customFormat="1" ht="18.75" customHeight="1" hidden="1">
      <c r="A2" s="113"/>
      <c r="D2" s="111"/>
      <c r="G2" s="515" t="s">
        <v>524</v>
      </c>
      <c r="H2" s="515"/>
      <c r="I2" s="515"/>
      <c r="J2" s="515"/>
      <c r="K2" s="515"/>
    </row>
    <row r="3" spans="1:11" s="1" customFormat="1" ht="19.5" customHeight="1" hidden="1">
      <c r="A3" s="7"/>
      <c r="D3" s="111"/>
      <c r="G3" s="515" t="s">
        <v>217</v>
      </c>
      <c r="H3" s="515"/>
      <c r="I3" s="515"/>
      <c r="J3" s="515"/>
      <c r="K3" s="515"/>
    </row>
    <row r="4" spans="5:12" ht="72" customHeight="1">
      <c r="E4" s="540" t="s">
        <v>525</v>
      </c>
      <c r="F4" s="540"/>
      <c r="G4" s="540"/>
      <c r="H4" s="540"/>
      <c r="I4" s="540"/>
      <c r="J4" s="540"/>
      <c r="K4" s="540"/>
      <c r="L4" s="53"/>
    </row>
    <row r="5" spans="7:11" ht="17.25">
      <c r="G5" s="497" t="s">
        <v>523</v>
      </c>
      <c r="H5" s="497"/>
      <c r="I5" s="497"/>
      <c r="J5" s="497"/>
      <c r="K5" s="497"/>
    </row>
    <row r="7" spans="2:12" ht="17.2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3" ht="17.25">
      <c r="B8" s="542" t="s">
        <v>526</v>
      </c>
      <c r="C8" s="542"/>
      <c r="D8" s="542"/>
      <c r="E8" s="542"/>
      <c r="F8" s="542"/>
      <c r="G8" s="542"/>
      <c r="H8" s="542"/>
      <c r="I8" s="542"/>
      <c r="J8" s="542"/>
      <c r="K8" s="542"/>
      <c r="L8" s="110"/>
      <c r="M8" s="33"/>
    </row>
    <row r="9" spans="2:13" ht="17.25">
      <c r="B9" s="542" t="s">
        <v>420</v>
      </c>
      <c r="C9" s="542"/>
      <c r="D9" s="542"/>
      <c r="E9" s="542"/>
      <c r="F9" s="542"/>
      <c r="G9" s="542"/>
      <c r="H9" s="542"/>
      <c r="I9" s="542"/>
      <c r="J9" s="542"/>
      <c r="K9" s="542"/>
      <c r="L9" s="110"/>
      <c r="M9" s="33"/>
    </row>
    <row r="10" spans="2:12" ht="17.25"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110"/>
    </row>
    <row r="12" spans="2:12" ht="17.25">
      <c r="B12" s="541"/>
      <c r="C12" s="541"/>
      <c r="D12" s="541"/>
      <c r="E12" s="541"/>
      <c r="F12" s="541"/>
      <c r="G12" s="541"/>
      <c r="K12" s="220" t="s">
        <v>120</v>
      </c>
      <c r="L12" s="105"/>
    </row>
    <row r="13" spans="2:12" ht="28.5" customHeight="1">
      <c r="B13" s="520" t="s">
        <v>63</v>
      </c>
      <c r="C13" s="522" t="s">
        <v>142</v>
      </c>
      <c r="D13" s="523"/>
      <c r="E13" s="523"/>
      <c r="F13" s="523"/>
      <c r="G13" s="523"/>
      <c r="H13" s="523"/>
      <c r="I13" s="523"/>
      <c r="J13" s="524"/>
      <c r="K13" s="520" t="s">
        <v>22</v>
      </c>
      <c r="L13" s="109"/>
    </row>
    <row r="14" spans="2:11" ht="17.25">
      <c r="B14" s="521"/>
      <c r="C14" s="525"/>
      <c r="D14" s="526"/>
      <c r="E14" s="526"/>
      <c r="F14" s="526"/>
      <c r="G14" s="526"/>
      <c r="H14" s="526"/>
      <c r="I14" s="526"/>
      <c r="J14" s="527"/>
      <c r="K14" s="521"/>
    </row>
    <row r="15" spans="2:11" ht="18" thickBot="1">
      <c r="B15" s="62">
        <v>1</v>
      </c>
      <c r="C15" s="528">
        <v>2</v>
      </c>
      <c r="D15" s="529"/>
      <c r="E15" s="529"/>
      <c r="F15" s="529"/>
      <c r="G15" s="529"/>
      <c r="H15" s="529"/>
      <c r="I15" s="530"/>
      <c r="J15" s="221"/>
      <c r="K15" s="222">
        <v>3</v>
      </c>
    </row>
    <row r="16" spans="2:11" ht="42" customHeight="1">
      <c r="B16" s="223" t="s">
        <v>89</v>
      </c>
      <c r="C16" s="531" t="s">
        <v>527</v>
      </c>
      <c r="D16" s="532"/>
      <c r="E16" s="532"/>
      <c r="F16" s="532"/>
      <c r="G16" s="532"/>
      <c r="H16" s="532"/>
      <c r="I16" s="533"/>
      <c r="J16" s="224"/>
      <c r="K16" s="68">
        <v>0</v>
      </c>
    </row>
    <row r="17" spans="2:11" ht="17.25" customHeight="1">
      <c r="B17" s="222"/>
      <c r="C17" s="225" t="s">
        <v>98</v>
      </c>
      <c r="D17" s="226"/>
      <c r="E17" s="226"/>
      <c r="F17" s="226"/>
      <c r="G17" s="226"/>
      <c r="H17" s="226"/>
      <c r="I17" s="227"/>
      <c r="J17" s="226"/>
      <c r="K17" s="222"/>
    </row>
    <row r="18" spans="2:11" ht="17.25" customHeight="1">
      <c r="B18" s="222"/>
      <c r="C18" s="225" t="s">
        <v>99</v>
      </c>
      <c r="D18" s="226"/>
      <c r="E18" s="226"/>
      <c r="F18" s="226"/>
      <c r="G18" s="226"/>
      <c r="H18" s="226"/>
      <c r="I18" s="227"/>
      <c r="J18" s="226"/>
      <c r="K18" s="222">
        <v>0</v>
      </c>
    </row>
    <row r="19" spans="2:11" ht="17.25" customHeight="1" thickBot="1">
      <c r="B19" s="222"/>
      <c r="C19" s="225" t="s">
        <v>100</v>
      </c>
      <c r="D19" s="226"/>
      <c r="E19" s="226"/>
      <c r="F19" s="226"/>
      <c r="G19" s="226"/>
      <c r="H19" s="226"/>
      <c r="I19" s="227"/>
      <c r="J19" s="226"/>
      <c r="K19" s="228">
        <v>0</v>
      </c>
    </row>
    <row r="20" spans="2:11" ht="87" customHeight="1">
      <c r="B20" s="223" t="s">
        <v>34</v>
      </c>
      <c r="C20" s="531" t="s">
        <v>528</v>
      </c>
      <c r="D20" s="532"/>
      <c r="E20" s="532"/>
      <c r="F20" s="532"/>
      <c r="G20" s="532"/>
      <c r="H20" s="532"/>
      <c r="I20" s="533"/>
      <c r="J20" s="224"/>
      <c r="K20" s="74">
        <f>K22-K23</f>
        <v>0</v>
      </c>
    </row>
    <row r="21" spans="2:11" ht="17.25" customHeight="1">
      <c r="B21" s="222"/>
      <c r="C21" s="225" t="s">
        <v>98</v>
      </c>
      <c r="D21" s="226"/>
      <c r="E21" s="226"/>
      <c r="F21" s="226"/>
      <c r="G21" s="226"/>
      <c r="H21" s="226"/>
      <c r="I21" s="227"/>
      <c r="J21" s="226"/>
      <c r="K21" s="222"/>
    </row>
    <row r="22" spans="2:11" ht="19.5" customHeight="1">
      <c r="B22" s="222"/>
      <c r="C22" s="536" t="s">
        <v>99</v>
      </c>
      <c r="D22" s="537"/>
      <c r="E22" s="537"/>
      <c r="F22" s="537"/>
      <c r="G22" s="537"/>
      <c r="H22" s="537"/>
      <c r="I22" s="538"/>
      <c r="J22" s="226"/>
      <c r="K22" s="222">
        <v>0</v>
      </c>
    </row>
    <row r="23" spans="2:11" ht="17.25" customHeight="1">
      <c r="B23" s="222"/>
      <c r="C23" s="517" t="s">
        <v>119</v>
      </c>
      <c r="D23" s="518"/>
      <c r="E23" s="518"/>
      <c r="F23" s="518"/>
      <c r="G23" s="518"/>
      <c r="H23" s="518"/>
      <c r="I23" s="519"/>
      <c r="J23" s="226"/>
      <c r="K23" s="229">
        <v>0</v>
      </c>
    </row>
    <row r="24" spans="2:11" ht="64.5" customHeight="1">
      <c r="B24" s="223" t="s">
        <v>56</v>
      </c>
      <c r="C24" s="531" t="s">
        <v>412</v>
      </c>
      <c r="D24" s="532"/>
      <c r="E24" s="532"/>
      <c r="F24" s="532"/>
      <c r="G24" s="532"/>
      <c r="H24" s="532"/>
      <c r="I24" s="539"/>
      <c r="J24" s="226"/>
      <c r="K24" s="74">
        <v>0</v>
      </c>
    </row>
    <row r="25" spans="2:11" ht="17.25" customHeight="1">
      <c r="B25" s="230"/>
      <c r="C25" s="534" t="s">
        <v>98</v>
      </c>
      <c r="D25" s="535"/>
      <c r="E25" s="535"/>
      <c r="F25" s="226"/>
      <c r="G25" s="226"/>
      <c r="H25" s="226"/>
      <c r="I25" s="227"/>
      <c r="J25" s="226"/>
      <c r="K25" s="231"/>
    </row>
    <row r="26" spans="2:11" ht="17.25" customHeight="1">
      <c r="B26" s="230"/>
      <c r="C26" s="225" t="s">
        <v>99</v>
      </c>
      <c r="D26" s="226"/>
      <c r="E26" s="226"/>
      <c r="F26" s="226"/>
      <c r="G26" s="226"/>
      <c r="H26" s="226"/>
      <c r="I26" s="227"/>
      <c r="J26" s="226"/>
      <c r="K26" s="231">
        <v>0</v>
      </c>
    </row>
    <row r="27" spans="2:11" ht="20.25" customHeight="1">
      <c r="B27" s="232"/>
      <c r="C27" s="517" t="s">
        <v>100</v>
      </c>
      <c r="D27" s="518"/>
      <c r="E27" s="518"/>
      <c r="F27" s="518"/>
      <c r="G27" s="518"/>
      <c r="H27" s="518"/>
      <c r="I27" s="519"/>
      <c r="J27" s="233"/>
      <c r="K27" s="229">
        <v>0</v>
      </c>
    </row>
    <row r="28" ht="27" customHeight="1"/>
    <row r="30" spans="1:11" s="7" customFormat="1" ht="48" customHeight="1">
      <c r="A30" s="107"/>
      <c r="B30" s="516" t="s">
        <v>529</v>
      </c>
      <c r="C30" s="472"/>
      <c r="D30" s="472"/>
      <c r="E30" s="472"/>
      <c r="F30" s="472"/>
      <c r="G30" s="111"/>
      <c r="K30" s="459" t="s">
        <v>453</v>
      </c>
    </row>
    <row r="31" spans="1:11" s="7" customFormat="1" ht="17.25">
      <c r="A31" s="106"/>
      <c r="B31" s="6"/>
      <c r="C31" s="51"/>
      <c r="K31" s="6"/>
    </row>
  </sheetData>
  <sheetProtection/>
  <mergeCells count="20">
    <mergeCell ref="C22:I22"/>
    <mergeCell ref="C23:I23"/>
    <mergeCell ref="C24:I24"/>
    <mergeCell ref="E4:K4"/>
    <mergeCell ref="B12:G12"/>
    <mergeCell ref="K13:K14"/>
    <mergeCell ref="B8:K8"/>
    <mergeCell ref="B9:K9"/>
    <mergeCell ref="B10:K10"/>
    <mergeCell ref="G5:K5"/>
    <mergeCell ref="G3:K3"/>
    <mergeCell ref="G2:K2"/>
    <mergeCell ref="B30:F30"/>
    <mergeCell ref="C27:I27"/>
    <mergeCell ref="B13:B14"/>
    <mergeCell ref="C13:J14"/>
    <mergeCell ref="C15:I15"/>
    <mergeCell ref="C16:I16"/>
    <mergeCell ref="C20:I20"/>
    <mergeCell ref="C25:E25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view="pageBreakPreview" zoomScale="75" zoomScaleNormal="75" zoomScaleSheetLayoutView="75" zoomScalePageLayoutView="0" workbookViewId="0" topLeftCell="A1">
      <selection activeCell="G32" sqref="G32:H32"/>
    </sheetView>
  </sheetViews>
  <sheetFormatPr defaultColWidth="9.125" defaultRowHeight="12.75"/>
  <cols>
    <col min="1" max="1" width="8.125" style="32" customWidth="1"/>
    <col min="2" max="2" width="11.375" style="32" customWidth="1"/>
    <col min="3" max="3" width="4.875" style="32" customWidth="1"/>
    <col min="4" max="4" width="16.875" style="32" customWidth="1"/>
    <col min="5" max="5" width="14.375" style="32" customWidth="1"/>
    <col min="6" max="6" width="15.875" style="32" customWidth="1"/>
    <col min="7" max="7" width="20.00390625" style="32" customWidth="1"/>
    <col min="8" max="8" width="23.00390625" style="32" customWidth="1"/>
    <col min="9" max="16384" width="9.125" style="32" customWidth="1"/>
  </cols>
  <sheetData>
    <row r="2" spans="1:9" s="1" customFormat="1" ht="18.75" customHeight="1" hidden="1">
      <c r="A2" s="113"/>
      <c r="D2" s="111"/>
      <c r="E2" s="515" t="s">
        <v>530</v>
      </c>
      <c r="F2" s="515"/>
      <c r="G2" s="515"/>
      <c r="H2" s="515"/>
      <c r="I2" s="432"/>
    </row>
    <row r="3" spans="1:9" s="1" customFormat="1" ht="19.5" customHeight="1" hidden="1">
      <c r="A3" s="7"/>
      <c r="D3" s="111"/>
      <c r="E3" s="515" t="s">
        <v>217</v>
      </c>
      <c r="F3" s="515"/>
      <c r="G3" s="515"/>
      <c r="H3" s="515"/>
      <c r="I3" s="432"/>
    </row>
    <row r="4" spans="7:8" ht="72" customHeight="1">
      <c r="G4" s="556" t="s">
        <v>535</v>
      </c>
      <c r="H4" s="556"/>
    </row>
    <row r="5" spans="5:8" ht="17.25">
      <c r="E5" s="497" t="s">
        <v>536</v>
      </c>
      <c r="F5" s="497"/>
      <c r="G5" s="497"/>
      <c r="H5" s="497"/>
    </row>
    <row r="8" spans="2:8" ht="17.25">
      <c r="B8" s="542" t="s">
        <v>531</v>
      </c>
      <c r="C8" s="542"/>
      <c r="D8" s="542"/>
      <c r="E8" s="542"/>
      <c r="F8" s="542"/>
      <c r="G8" s="542"/>
      <c r="H8" s="542"/>
    </row>
    <row r="9" spans="2:8" ht="17.25">
      <c r="B9" s="542" t="s">
        <v>421</v>
      </c>
      <c r="C9" s="548"/>
      <c r="D9" s="548"/>
      <c r="E9" s="548"/>
      <c r="F9" s="548"/>
      <c r="G9" s="548"/>
      <c r="H9" s="548"/>
    </row>
    <row r="10" spans="3:8" ht="17.25">
      <c r="C10" s="33"/>
      <c r="D10" s="33"/>
      <c r="E10" s="33"/>
      <c r="F10" s="33"/>
      <c r="G10" s="33"/>
      <c r="H10" s="33"/>
    </row>
    <row r="11" spans="3:8" ht="17.25">
      <c r="C11" s="33"/>
      <c r="D11" s="33"/>
      <c r="E11" s="33"/>
      <c r="F11" s="33"/>
      <c r="G11" s="27"/>
      <c r="H11" s="33"/>
    </row>
    <row r="12" spans="2:8" ht="17.25">
      <c r="B12" s="542" t="s">
        <v>72</v>
      </c>
      <c r="C12" s="542"/>
      <c r="D12" s="542"/>
      <c r="E12" s="542"/>
      <c r="F12" s="542"/>
      <c r="G12" s="542"/>
      <c r="H12" s="542"/>
    </row>
    <row r="13" spans="2:8" ht="17.25">
      <c r="B13" s="542" t="s">
        <v>532</v>
      </c>
      <c r="C13" s="542"/>
      <c r="D13" s="542"/>
      <c r="E13" s="542"/>
      <c r="F13" s="542"/>
      <c r="G13" s="542"/>
      <c r="H13" s="542"/>
    </row>
    <row r="15" spans="1:8" ht="53.25" customHeight="1">
      <c r="A15" s="520" t="s">
        <v>63</v>
      </c>
      <c r="B15" s="559" t="s">
        <v>69</v>
      </c>
      <c r="C15" s="560"/>
      <c r="D15" s="563" t="s">
        <v>389</v>
      </c>
      <c r="E15" s="520" t="s">
        <v>23</v>
      </c>
      <c r="F15" s="528" t="s">
        <v>388</v>
      </c>
      <c r="G15" s="564"/>
      <c r="H15" s="558"/>
    </row>
    <row r="16" spans="1:12" ht="213.75" customHeight="1">
      <c r="A16" s="521"/>
      <c r="B16" s="561"/>
      <c r="C16" s="562"/>
      <c r="D16" s="553"/>
      <c r="E16" s="557"/>
      <c r="F16" s="234" t="s">
        <v>390</v>
      </c>
      <c r="G16" s="235" t="s">
        <v>391</v>
      </c>
      <c r="H16" s="234" t="s">
        <v>28</v>
      </c>
      <c r="L16" s="69"/>
    </row>
    <row r="17" spans="1:8" ht="17.25">
      <c r="A17" s="62">
        <v>1</v>
      </c>
      <c r="B17" s="528">
        <v>2</v>
      </c>
      <c r="C17" s="558"/>
      <c r="D17" s="62">
        <v>3</v>
      </c>
      <c r="E17" s="62">
        <v>4</v>
      </c>
      <c r="F17" s="62">
        <v>5</v>
      </c>
      <c r="G17" s="62">
        <v>6</v>
      </c>
      <c r="H17" s="62">
        <v>7</v>
      </c>
    </row>
    <row r="18" spans="1:8" ht="17.25">
      <c r="A18" s="61"/>
      <c r="B18" s="528" t="s">
        <v>138</v>
      </c>
      <c r="C18" s="558"/>
      <c r="D18" s="62" t="s">
        <v>138</v>
      </c>
      <c r="E18" s="62" t="s">
        <v>138</v>
      </c>
      <c r="F18" s="62" t="s">
        <v>138</v>
      </c>
      <c r="G18" s="62" t="s">
        <v>138</v>
      </c>
      <c r="H18" s="62" t="s">
        <v>138</v>
      </c>
    </row>
    <row r="21" spans="2:8" ht="17.25">
      <c r="B21" s="542" t="s">
        <v>392</v>
      </c>
      <c r="C21" s="542"/>
      <c r="D21" s="542"/>
      <c r="E21" s="542"/>
      <c r="F21" s="542"/>
      <c r="G21" s="542"/>
      <c r="H21" s="542"/>
    </row>
    <row r="22" spans="2:8" ht="17.25">
      <c r="B22" s="542" t="s">
        <v>533</v>
      </c>
      <c r="C22" s="542"/>
      <c r="D22" s="542"/>
      <c r="E22" s="542"/>
      <c r="F22" s="542"/>
      <c r="G22" s="542"/>
      <c r="H22" s="542"/>
    </row>
    <row r="23" spans="2:8" ht="17.25">
      <c r="B23" s="542" t="s">
        <v>422</v>
      </c>
      <c r="C23" s="542"/>
      <c r="D23" s="542"/>
      <c r="E23" s="542"/>
      <c r="F23" s="542"/>
      <c r="G23" s="542"/>
      <c r="H23" s="542"/>
    </row>
    <row r="24" ht="27" customHeight="1"/>
    <row r="25" spans="1:8" ht="21.75" customHeight="1">
      <c r="A25" s="544" t="s">
        <v>534</v>
      </c>
      <c r="B25" s="554"/>
      <c r="C25" s="554"/>
      <c r="D25" s="554"/>
      <c r="E25" s="554"/>
      <c r="F25" s="554"/>
      <c r="G25" s="544" t="s">
        <v>394</v>
      </c>
      <c r="H25" s="545"/>
    </row>
    <row r="26" spans="1:8" ht="72" customHeight="1">
      <c r="A26" s="546"/>
      <c r="B26" s="555"/>
      <c r="C26" s="555"/>
      <c r="D26" s="555"/>
      <c r="E26" s="555"/>
      <c r="F26" s="555"/>
      <c r="G26" s="546"/>
      <c r="H26" s="547"/>
    </row>
    <row r="27" spans="1:8" ht="44.25" customHeight="1">
      <c r="A27" s="550" t="s">
        <v>393</v>
      </c>
      <c r="B27" s="551"/>
      <c r="C27" s="551"/>
      <c r="D27" s="551"/>
      <c r="E27" s="551"/>
      <c r="F27" s="551"/>
      <c r="G27" s="553">
        <v>0</v>
      </c>
      <c r="H27" s="553"/>
    </row>
    <row r="28" spans="1:8" ht="22.5" customHeight="1">
      <c r="A28" s="552" t="s">
        <v>29</v>
      </c>
      <c r="B28" s="551"/>
      <c r="C28" s="551"/>
      <c r="D28" s="551"/>
      <c r="E28" s="551"/>
      <c r="F28" s="551"/>
      <c r="G28" s="553">
        <v>0</v>
      </c>
      <c r="H28" s="553"/>
    </row>
    <row r="31" spans="1:3" s="7" customFormat="1" ht="17.25">
      <c r="A31" s="107" t="s">
        <v>455</v>
      </c>
      <c r="B31" s="29"/>
      <c r="C31" s="54"/>
    </row>
    <row r="32" spans="1:8" s="7" customFormat="1" ht="17.25">
      <c r="A32" s="106" t="s">
        <v>125</v>
      </c>
      <c r="B32" s="6"/>
      <c r="C32" s="51"/>
      <c r="G32" s="549" t="s">
        <v>453</v>
      </c>
      <c r="H32" s="549"/>
    </row>
    <row r="33" spans="1:8" ht="17.25">
      <c r="A33" s="178"/>
      <c r="B33" s="178"/>
      <c r="C33" s="178"/>
      <c r="D33" s="178"/>
      <c r="E33" s="178"/>
      <c r="F33" s="178"/>
      <c r="G33" s="178"/>
      <c r="H33" s="178"/>
    </row>
  </sheetData>
  <sheetProtection/>
  <mergeCells count="25">
    <mergeCell ref="G4:H4"/>
    <mergeCell ref="E5:H5"/>
    <mergeCell ref="B13:H13"/>
    <mergeCell ref="E15:E16"/>
    <mergeCell ref="B17:C17"/>
    <mergeCell ref="B18:C18"/>
    <mergeCell ref="B15:C16"/>
    <mergeCell ref="D15:D16"/>
    <mergeCell ref="F15:H15"/>
    <mergeCell ref="G32:H32"/>
    <mergeCell ref="A27:F27"/>
    <mergeCell ref="A28:F28"/>
    <mergeCell ref="G27:H27"/>
    <mergeCell ref="G28:H28"/>
    <mergeCell ref="A25:F26"/>
    <mergeCell ref="E2:H2"/>
    <mergeCell ref="E3:H3"/>
    <mergeCell ref="B23:H23"/>
    <mergeCell ref="G25:H26"/>
    <mergeCell ref="B22:H22"/>
    <mergeCell ref="A15:A16"/>
    <mergeCell ref="B21:H21"/>
    <mergeCell ref="B8:H8"/>
    <mergeCell ref="B9:H9"/>
    <mergeCell ref="B12:H12"/>
  </mergeCells>
  <printOptions horizontalCentered="1"/>
  <pageMargins left="0.5905511811023623" right="0" top="0.5905511811023623" bottom="0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operuser</cp:lastModifiedBy>
  <cp:lastPrinted>2023-12-26T08:04:03Z</cp:lastPrinted>
  <dcterms:created xsi:type="dcterms:W3CDTF">2002-09-30T07:49:23Z</dcterms:created>
  <dcterms:modified xsi:type="dcterms:W3CDTF">2024-01-16T08:28:17Z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